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Working Groups\ABS\Project Group\Data Analysis\ABS Suite\UK\2024.01\DUKM C7\Investor Report\3. SONIA Actual - Draft 2\"/>
    </mc:Choice>
  </mc:AlternateContent>
  <bookViews>
    <workbookView xWindow="240" yWindow="120" windowWidth="18060" windowHeight="7056" firstSheet="7" activeTab="9"/>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U10" i="19" l="1"/>
  <c r="S10" i="19"/>
  <c r="M10" i="19"/>
  <c r="G10" i="19"/>
  <c r="L18" i="20"/>
  <c r="L14" i="20"/>
  <c r="L13" i="20"/>
  <c r="AN48" i="18"/>
  <c r="AJ48" i="18"/>
  <c r="X48" i="18"/>
  <c r="L48" i="18"/>
  <c r="M17" i="19" l="1"/>
  <c r="K10" i="19"/>
  <c r="U17" i="19" l="1"/>
  <c r="S17" i="19"/>
  <c r="K17" i="19"/>
  <c r="G17" i="19"/>
  <c r="H68" i="31" l="1"/>
</calcChain>
</file>

<file path=xl/sharedStrings.xml><?xml version="1.0" encoding="utf-8"?>
<sst xmlns="http://schemas.openxmlformats.org/spreadsheetml/2006/main" count="7503" uniqueCount="1036">
  <si>
    <t>Publication Date: 22.02.2024</t>
  </si>
  <si>
    <t>Period: 01.2024 / Period no. 03</t>
  </si>
  <si>
    <t/>
  </si>
  <si>
    <t>Deal name:</t>
  </si>
  <si>
    <t>Driver UK Master Compartment 7</t>
  </si>
  <si>
    <t>Issuer:</t>
  </si>
  <si>
    <t xml:space="preserve">Driver UK Master S.A.
acting for and on behalf of its Compartment 7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</si>
  <si>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</si>
  <si>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</si>
  <si>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</si>
  <si>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</si>
  <si>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</si>
  <si>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</si>
  <si>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</si>
  <si>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</si>
  <si>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</si>
  <si>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</si>
  <si>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</si>
  <si>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</si>
  <si>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</si>
  <si>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</si>
  <si>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</si>
  <si>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</si>
  <si>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</si>
  <si>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</si>
  <si>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</si>
  <si>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</si>
  <si>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</si>
  <si>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</si>
  <si>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</si>
  <si>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</si>
  <si>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</si>
  <si>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</si>
  <si>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</si>
  <si>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</si>
  <si>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</si>
  <si>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</si>
  <si>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</si>
  <si>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</si>
  <si>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</si>
  <si>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</si>
  <si>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</si>
  <si>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</si>
  <si>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</si>
  <si>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</si>
  <si>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</si>
  <si>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</si>
  <si>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</si>
  <si>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</si>
  <si>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</si>
  <si>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</si>
  <si>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</si>
  <si>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</si>
  <si>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</si>
  <si>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</si>
  <si>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</si>
  <si>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</si>
  <si>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</si>
  <si>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</si>
  <si>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</si>
  <si>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</si>
  <si>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</si>
  <si>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</si>
  <si>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</si>
  <si>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</si>
  <si>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</si>
  <si>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</si>
  <si>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</si>
  <si>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</si>
  <si>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</si>
  <si>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</si>
  <si>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</si>
  <si>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</si>
  <si>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</si>
  <si>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</si>
  <si>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</si>
  <si>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</si>
  <si>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</si>
  <si>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</si>
  <si>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</si>
  <si>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</si>
  <si>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</si>
  <si>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Initial Cut-Off Date falling in October 2023</t>
  </si>
  <si>
    <t>31/10/2023</t>
  </si>
  <si>
    <t>Monthly Investor Report Performance Date</t>
  </si>
  <si>
    <t>22/02/2024</t>
  </si>
  <si>
    <t>Scheduled date of 
Clean-Up-Call</t>
  </si>
  <si>
    <t>n.a.</t>
  </si>
  <si>
    <t>Payment Date</t>
  </si>
  <si>
    <t>26/02/2024</t>
  </si>
  <si>
    <t>Final Maturity Date</t>
  </si>
  <si>
    <t>25/11/2031</t>
  </si>
  <si>
    <t>Reporting Date</t>
  </si>
  <si>
    <t>31/01/2024</t>
  </si>
  <si>
    <t>Initial Issue Date</t>
  </si>
  <si>
    <t>27/11/2023</t>
  </si>
  <si>
    <t>Monthly Period</t>
  </si>
  <si>
    <t>01/01/2024 - 31/01/2024</t>
  </si>
  <si>
    <t>Period no.</t>
  </si>
  <si>
    <t>Interest Accrual Period</t>
  </si>
  <si>
    <t>25/01/2024 - 26/02/2024</t>
  </si>
  <si>
    <t>Reporting frequency</t>
  </si>
  <si>
    <t xml:space="preserve">monthly   </t>
  </si>
  <si>
    <t>Note payment period</t>
  </si>
  <si>
    <t>Next Payment Date</t>
  </si>
  <si>
    <t>25/03/2024</t>
  </si>
  <si>
    <t>Days accrued</t>
  </si>
  <si>
    <t>Pool Information at Initial Cut-Off Date falling in October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</si>
  <si>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</si>
  <si>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</si>
  <si>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</si>
  <si>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</si>
  <si>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</si>
  <si>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</si>
  <si>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</si>
  <si>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</si>
  <si>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</si>
  <si>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</si>
  <si>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</si>
  <si>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</si>
  <si>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</si>
  <si>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</si>
  <si>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</si>
  <si>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</si>
  <si>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</si>
  <si>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Paying Agent/Interest Determination Agent/Cash Administrator</t>
  </si>
  <si>
    <r>
      <rPr>
        <b/>
        <sz val="11"/>
        <color rgb="FF000000"/>
        <rFont val="Arial"/>
        <family val="2"/>
      </rPr>
      <t>THE BANK OF NEW YORK MELLON (INTERNATIONAL) LIMITED</t>
    </r>
    <r>
      <rPr>
        <sz val="11"/>
        <color rgb="FF000000"/>
        <rFont val="Arial"/>
        <family val="2"/>
      </rPr>
      <t xml:space="preserve">
160 Queen Victoria Street
London EC4V 4LA
United Kingdom 
Email: </t>
    </r>
    <r>
      <rPr>
        <sz val="11"/>
        <color rgb="FF0000FF"/>
        <rFont val="Arial"/>
        <family val="2"/>
      </rPr>
      <t>BNYM.Structured.Finance.Team.2@bnymellon.com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</si>
  <si>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</si>
  <si>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</si>
  <si>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</si>
  <si>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r>
      <rPr>
        <sz val="11"/>
        <color rgb="FF000000"/>
        <rFont val="Arial"/>
        <family val="2"/>
      </rPr>
      <t xml:space="preserve">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</si>
  <si>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</si>
  <si>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</si>
  <si>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</si>
  <si>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</si>
  <si>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</si>
  <si>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</si>
  <si>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</si>
  <si>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</si>
  <si>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</si>
  <si>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r>
      <rPr>
        <b/>
        <sz val="11"/>
        <color rgb="FF000000"/>
        <rFont val="Arial"/>
        <family val="2"/>
      </rPr>
      <t>CREDIT AGRICOLE CORPORATE AND INVESTMENT BANK</t>
    </r>
    <r>
      <rPr>
        <sz val="11"/>
        <color rgb="FF000000"/>
        <rFont val="Arial"/>
        <family val="2"/>
      </rPr>
      <t xml:space="preserve">
12, Place des Etats-Unis
CS 70052, 92547, Montrouge Cedex
France 
92120
Tel: +33 1 41 89 87 58</t>
    </r>
  </si>
  <si>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</si>
  <si>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</si>
  <si>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</si>
  <si>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</si>
  <si>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</si>
  <si>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</si>
  <si>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Purchased Receivables as at the end of the most recent Monthly Period is less than 10 per cent. of the Maximum Discounted Receivables Balance, provided that all payment obligations under the Instruments, and any obligations ranking pari passu with or senior to the Instruments in the Order of Priority, will be met in full on the exercise of such option. VWFS shall give one month prior written notice of its intention to require the exercise of the Clean-Up Call Option. Such notice shall be published in accordance with Notes Condition 10 and Loan Condition 9 (Notices) the "Clean-Up Call Option Notice") and, in addition shall be published in the Servicer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</si>
  <si>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</si>
  <si>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</si>
  <si>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</si>
  <si>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</si>
  <si>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</si>
  <si>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</si>
  <si>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</si>
  <si>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</si>
  <si>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</si>
  <si>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</si>
  <si>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</si>
  <si>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</si>
  <si>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</si>
  <si>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</si>
  <si>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</si>
  <si>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</si>
  <si>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</si>
  <si>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</si>
  <si>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</si>
  <si>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</si>
  <si>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</si>
  <si>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</si>
  <si>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</si>
  <si>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</si>
  <si>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</si>
  <si>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</si>
  <si>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</si>
  <si>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</si>
  <si>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31/12/2023</t>
  </si>
  <si>
    <t>Amounts not invested for the purchase of Additional Receivables</t>
  </si>
  <si>
    <t>Percentage not invested for the purchase of Additional Receivables</t>
  </si>
  <si>
    <t>Dynamic Net Loss Ratio</t>
  </si>
  <si>
    <t>Ratio</t>
  </si>
  <si>
    <t>&gt;0.30%</t>
  </si>
  <si>
    <t>&gt;0.75%</t>
  </si>
  <si>
    <t>&gt;2.00%</t>
  </si>
  <si>
    <t>30/11/2023</t>
  </si>
  <si>
    <t>0.00011%</t>
  </si>
  <si>
    <t>N/A</t>
  </si>
  <si>
    <t>-0.00017%</t>
  </si>
  <si>
    <t>-0.00051%</t>
  </si>
  <si>
    <t>Cumulative Net Loss Ratio</t>
  </si>
  <si>
    <t>0.80%</t>
  </si>
  <si>
    <t>1.80%</t>
  </si>
  <si>
    <t>4.00%</t>
  </si>
  <si>
    <t>-0.00006%</t>
  </si>
  <si>
    <t>-0.00053%</t>
  </si>
  <si>
    <t>Discounted Receivables Balance as of the previous monthly period</t>
  </si>
  <si>
    <t>Discounted Receivables Balance of all initial and additional receivables as of the end of the period</t>
  </si>
  <si>
    <t>Weighted Average Seasoning</t>
  </si>
  <si>
    <t>Late Delinquency Ratio</t>
  </si>
  <si>
    <t>0.00000%</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</si>
  <si>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</si>
  <si>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</si>
  <si>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</si>
  <si>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</si>
  <si>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</si>
  <si>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</si>
  <si>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</si>
  <si>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0.30%</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</si>
  <si>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</si>
  <si>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</si>
  <si>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</si>
  <si>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</si>
  <si>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</si>
  <si>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Cumulative Net Loss Ratio exceeds</t>
  </si>
  <si>
    <t>(i) during the first 5 months (inclusive) following the Closing Date</t>
  </si>
  <si>
    <t>(ii) after the 6th month (inclusive) until the 14th month (inclusive) following the Closing Date</t>
  </si>
  <si>
    <t>(iii) after the 14th month following the Closing Date</t>
  </si>
  <si>
    <t>(c)  the Late Delinquency Ratio exceeds 1.30 per cent. on any Payment Date on or before 25 November 2024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t>
  </si>
  <si>
    <t>1.30%</t>
  </si>
  <si>
    <t>(d)  a Servicer Replacement Event occurs and is continuing</t>
  </si>
  <si>
    <t>(e)  an Insolvency Event occurs with respect to VWFS</t>
  </si>
  <si>
    <t>(f)  the Cash Collateral Account does not contain an amount at least equal to the Specified General Cash Collateral Account Balance.</t>
  </si>
  <si>
    <t>£60,662,770.81</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</si>
  <si>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</si>
  <si>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</si>
  <si>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</si>
  <si>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Initial Issue Date, the Senior Instrument Actual Overcollateralisation Percentage is determined as being lower than 28.87 per cent</t>
  </si>
  <si>
    <t>(d) VWFS ceases to be an Affiliate of Volkswagen Financial Services AG or any successor thereto;</t>
  </si>
  <si>
    <t>(e)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</si>
  <si>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t>
  </si>
  <si>
    <t>(g) the Credit Enhancement Increase Condition is in effect; or</t>
  </si>
  <si>
    <t>(h) the occurrence of a Foreclosure Event.</t>
  </si>
  <si>
    <t>Transaction Events III</t>
  </si>
  <si>
    <t>S&amp;P GLOBAL RATINGS UK LIMITED</t>
  </si>
  <si>
    <t>FITCH RATINGS LTD</t>
  </si>
  <si>
    <t>THE BANK OF NEW YORK MELLON (INTERNATIONAL) LIMITED</t>
  </si>
  <si>
    <t>Long Term</t>
  </si>
  <si>
    <t>Short Term</t>
  </si>
  <si>
    <t>Outlook</t>
  </si>
  <si>
    <r>
      <rPr>
        <sz val="10"/>
        <color theme="1"/>
        <rFont val="Courier New"/>
        <family val="3"/>
      </rPr>
      <t xml:space="preserve">    </t>
    </r>
    <r>
      <rPr>
        <sz val="9"/>
        <color rgb="FF000000"/>
        <rFont val="Arial"/>
        <family val="2"/>
      </rPr>
      <t>Current rating*</t>
    </r>
  </si>
  <si>
    <t xml:space="preserve">AA-       </t>
  </si>
  <si>
    <t xml:space="preserve">A-1+      </t>
  </si>
  <si>
    <t>Stable</t>
  </si>
  <si>
    <t xml:space="preserve">AA+       </t>
  </si>
  <si>
    <t xml:space="preserve">F1+       </t>
  </si>
  <si>
    <r>
      <rPr>
        <sz val="10"/>
        <color theme="1"/>
        <rFont val="Courier New"/>
        <family val="3"/>
      </rPr>
      <t xml:space="preserve">    </t>
    </r>
    <r>
      <rPr>
        <sz val="9"/>
        <color rgb="FF000000"/>
        <rFont val="Arial"/>
        <family val="2"/>
      </rPr>
      <t>Minimum required rating</t>
    </r>
  </si>
  <si>
    <t xml:space="preserve">A         </t>
  </si>
  <si>
    <t xml:space="preserve">A-1       </t>
  </si>
  <si>
    <t>-</t>
  </si>
  <si>
    <t xml:space="preserve">F1        </t>
  </si>
  <si>
    <t>(if no short term rating available, the higher long term rating is applicable)</t>
  </si>
  <si>
    <t>Required rating:</t>
  </si>
  <si>
    <t>Fulfilled</t>
  </si>
  <si>
    <t>ING Bank N.V.</t>
  </si>
  <si>
    <t xml:space="preserve">A+        </t>
  </si>
  <si>
    <r>
      <rPr>
        <sz val="10"/>
        <color theme="1"/>
        <rFont val="Courier New"/>
        <family val="3"/>
      </rPr>
      <t xml:space="preserve">    </t>
    </r>
    <r>
      <rPr>
        <sz val="9"/>
        <color rgb="FF000000"/>
        <rFont val="Arial"/>
        <family val="2"/>
      </rPr>
      <t>Minimum collateralised rating required</t>
    </r>
  </si>
  <si>
    <t xml:space="preserve">F2        </t>
  </si>
  <si>
    <t>CREDIT AGRICOLE CORPORATE AND INVESTMENT BANK</t>
  </si>
  <si>
    <r>
      <rPr>
        <sz val="10"/>
        <color theme="1"/>
        <rFont val="Courier New"/>
        <family val="3"/>
      </rPr>
      <t xml:space="preserve">    </t>
    </r>
    <r>
      <rPr>
        <sz val="9"/>
        <color rgb="FF000000"/>
        <rFont val="Arial"/>
        <family val="2"/>
      </rPr>
      <t>Current rating (S&amp;P ratings** / Fitch ratings***)</t>
    </r>
  </si>
  <si>
    <t xml:space="preserve">BBB+      </t>
  </si>
  <si>
    <t xml:space="preserve">A-2       </t>
  </si>
  <si>
    <t xml:space="preserve">Servicer (Collateral Increase Event)
</t>
  </si>
  <si>
    <t>VWFS (UK) Ltd (100% owned by VWFS AG)</t>
  </si>
  <si>
    <t xml:space="preserve">BBB       </t>
  </si>
  <si>
    <t>If the VWFSUK required rating falls below the above mentioned minimum rating (Level I) VWFSUK, as the servicer, shall determine and provide the monthly collateral part 1 / part 2 as an additional security.</t>
  </si>
  <si>
    <t xml:space="preserve"> *Ratings last updated 01/2024</t>
  </si>
  <si>
    <t>**Rating of Volkswagen Financial Services AG</t>
  </si>
  <si>
    <t>***Rating of Volkswagen AG</t>
  </si>
  <si>
    <t>Information regarding the notes I</t>
  </si>
  <si>
    <t>Rating at Initial Issue Date</t>
  </si>
  <si>
    <t>Senior Instruments</t>
  </si>
  <si>
    <t>Series A 2023-1</t>
  </si>
  <si>
    <t>Series A 2023-2</t>
  </si>
  <si>
    <t>Series A 2023-3</t>
  </si>
  <si>
    <t>Series A 2023-4</t>
  </si>
  <si>
    <t>Series A 2023-5</t>
  </si>
  <si>
    <t>Series A 2023-6</t>
  </si>
  <si>
    <t>Series A 2023-7</t>
  </si>
  <si>
    <t>Series A 2023-8</t>
  </si>
  <si>
    <t>Series A 2023-9</t>
  </si>
  <si>
    <t>Series A 2023-10</t>
  </si>
  <si>
    <t>Series A 2023-11</t>
  </si>
  <si>
    <t>Senior Schuldschein Loan 2023-1</t>
  </si>
  <si>
    <t>Senior Schuldschein Loan 2023-2</t>
  </si>
  <si>
    <t>Junior Instruments</t>
  </si>
  <si>
    <t>Series B 2023-1</t>
  </si>
  <si>
    <t>Series B 2023-2</t>
  </si>
  <si>
    <t>Series B 2023-3</t>
  </si>
  <si>
    <t>Series B 2023-4</t>
  </si>
  <si>
    <t>Series B 2023-5</t>
  </si>
  <si>
    <t>Junior Schuldschein Loan 2023-1</t>
  </si>
  <si>
    <t>Junior Schuldschein Loan 2023-2</t>
  </si>
  <si>
    <t>Standard &amp; Poors</t>
  </si>
  <si>
    <t>AAA</t>
  </si>
  <si>
    <t>Fitch</t>
  </si>
  <si>
    <t>Current Rating</t>
  </si>
  <si>
    <t>Information on Instruments</t>
  </si>
  <si>
    <t>Nov-31</t>
  </si>
  <si>
    <t>Scheduled Clean-Up Call</t>
  </si>
  <si>
    <t>ISIN</t>
  </si>
  <si>
    <t>XS2721644529</t>
  </si>
  <si>
    <t>XS2721644958</t>
  </si>
  <si>
    <t>XS2721645096</t>
  </si>
  <si>
    <t>XS2721645179</t>
  </si>
  <si>
    <t>XS2721645252</t>
  </si>
  <si>
    <t>XS2721645419</t>
  </si>
  <si>
    <t>XS2721645500</t>
  </si>
  <si>
    <t>XS2721645682</t>
  </si>
  <si>
    <t>XS2721645765</t>
  </si>
  <si>
    <t>XS2721645849</t>
  </si>
  <si>
    <t>XS2721646060</t>
  </si>
  <si>
    <t>XS2721646144</t>
  </si>
  <si>
    <t>XS2721646656</t>
  </si>
  <si>
    <t>XS2721647035</t>
  </si>
  <si>
    <t>XS2721647118</t>
  </si>
  <si>
    <t>XS2721647209</t>
  </si>
  <si>
    <t>Common code</t>
  </si>
  <si>
    <t>272164452</t>
  </si>
  <si>
    <t>272164495</t>
  </si>
  <si>
    <t>272164509</t>
  </si>
  <si>
    <t>272164517</t>
  </si>
  <si>
    <t>272164525</t>
  </si>
  <si>
    <t>272164541</t>
  </si>
  <si>
    <t>272164550</t>
  </si>
  <si>
    <t>272164568</t>
  </si>
  <si>
    <t>272164576</t>
  </si>
  <si>
    <t>272164584</t>
  </si>
  <si>
    <t>272164606</t>
  </si>
  <si>
    <t>272164614</t>
  </si>
  <si>
    <t>272164665</t>
  </si>
  <si>
    <t>272164703</t>
  </si>
  <si>
    <t>272164711</t>
  </si>
  <si>
    <t>272164720</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</si>
  <si>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</si>
  <si>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</si>
  <si>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</si>
  <si>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</si>
  <si>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</si>
  <si>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</si>
  <si>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</si>
  <si>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</si>
  <si>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</si>
  <si>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</si>
  <si>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</si>
  <si>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25/01/2024 until 26/02/2024</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</si>
  <si>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</si>
  <si>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</si>
  <si>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</si>
  <si>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</si>
  <si>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</si>
  <si>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</si>
  <si>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</si>
  <si>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</si>
  <si>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</si>
  <si>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</si>
  <si>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</si>
  <si>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Instruments Balance</t>
  </si>
  <si>
    <t>Maximum Issuance Amount</t>
  </si>
  <si>
    <t>Instruments balance as of the November 2023 Initial Issue Date</t>
  </si>
  <si>
    <t>Instruments balance as of the beginning of the Monthly Period</t>
  </si>
  <si>
    <t>Additional issue amount</t>
  </si>
  <si>
    <t>Redemption amount due to amortising series</t>
  </si>
  <si>
    <t>Term take out / redemption</t>
  </si>
  <si>
    <t>Instruments Balance as of the end of the Monthly Period</t>
  </si>
  <si>
    <t>Payments to Investors per Series</t>
  </si>
  <si>
    <t>Interest per Series</t>
  </si>
  <si>
    <t>Principal repayment per Series</t>
  </si>
  <si>
    <t>Instruments</t>
  </si>
  <si>
    <t>Number of Instruments as of the beginning of the Monthly Period</t>
  </si>
  <si>
    <t>Increase of outstanding instruments</t>
  </si>
  <si>
    <t>Reduction of outstanding instruments from term take out</t>
  </si>
  <si>
    <t>Number of Instruments as of the end of the Monthly Period</t>
  </si>
  <si>
    <t>Face value per instrument</t>
  </si>
  <si>
    <t>Balance per instrument</t>
  </si>
  <si>
    <t>Instrument Factor</t>
  </si>
  <si>
    <t>Overcollateralisation Amount</t>
  </si>
  <si>
    <t>Total Senior Instruments</t>
  </si>
  <si>
    <t>Total Junior Instruments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</si>
  <si>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</si>
  <si>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</si>
  <si>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</si>
  <si>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</si>
  <si>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</si>
  <si>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31.12% / 33.12%</t>
  </si>
  <si>
    <t>20.32% / 22.32%</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</si>
  <si>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</si>
  <si>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</si>
  <si>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</si>
  <si>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</si>
  <si>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</si>
  <si>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2023 Initial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</si>
  <si>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</si>
  <si>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</si>
  <si>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</si>
  <si>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</si>
  <si>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</si>
  <si>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</si>
  <si>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Initial Cut-Off Date falling in October 2023</t>
  </si>
  <si>
    <t>Credit Enhancement Value</t>
  </si>
  <si>
    <r>
      <rPr>
        <sz val="9"/>
        <color rgb="FF000000"/>
        <rFont val="Arial"/>
        <family val="2"/>
      </rPr>
      <t xml:space="preserve">  </t>
    </r>
    <r>
      <rPr>
        <sz val="9"/>
        <color rgb="FF000000"/>
        <rFont val="Arial"/>
        <family val="2"/>
      </rPr>
      <t>Junior Instruments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</si>
  <si>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</si>
  <si>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</si>
  <si>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</si>
  <si>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</si>
  <si>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</si>
  <si>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</si>
  <si>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</si>
  <si>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Senior Instruments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</si>
  <si>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</si>
  <si>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</si>
  <si>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Senior Instruments</t>
  </si>
  <si>
    <t>Total Credit Enhancement for Junior Instruments</t>
  </si>
  <si>
    <t>Aggregate Discounted Receivables Balance at end of the Monthly Period</t>
  </si>
  <si>
    <t>Aggregate Discounted Receivables Balance Increase Amount</t>
  </si>
  <si>
    <t>Increase Amount</t>
  </si>
  <si>
    <t>Senior Instruments Aggregate Discounted Receivables Balance Increase Amount</t>
  </si>
  <si>
    <t>Junior Instruments Aggregate Discounted Receivables Balance Increase Amount</t>
  </si>
  <si>
    <t>Cash Collateral Account</t>
  </si>
  <si>
    <t>Cash Collateral Account (CCA)</t>
  </si>
  <si>
    <t>in GBP</t>
  </si>
  <si>
    <t>Cash Collateral Account at Initial Cut-Off Date falling in October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</si>
  <si>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</si>
  <si>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</si>
  <si>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</si>
  <si>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</si>
  <si>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</si>
  <si>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</si>
  <si>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</si>
  <si>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</si>
  <si>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</si>
  <si>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</si>
  <si>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</si>
  <si>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</si>
  <si>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</si>
  <si>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</si>
  <si>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</si>
  <si>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General cash reserve in percent of total current instrument balance</t>
  </si>
  <si>
    <t>Minimum Specified General Cash Collateral Account Balance as a percentage of Nominal Amount of Instruments</t>
  </si>
  <si>
    <t>Accrued Interest</t>
  </si>
  <si>
    <t>Swap fixing / Order of Priority</t>
  </si>
  <si>
    <t>Amortising interest rate swap </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</si>
  <si>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</si>
  <si>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</si>
  <si>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</si>
  <si>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</si>
  <si>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</si>
  <si>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</si>
  <si>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</si>
  <si>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</si>
  <si>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</si>
  <si>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</si>
  <si>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</si>
  <si>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</si>
  <si>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Agreements; (ii) where the relevant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Swap Termination Payments sitting on the Counterparty Downgrade Collateral Account received by the Issuer and (B) the Net Swap Receipts that would have been due from the relevant Swap Counterparty on such date assuming that there had been no termination of such Swap Agreement</t>
  </si>
  <si>
    <t>(e) where the relevant Swap Agreement has been terminated, amounts allocated in accordance with clause 20.8 of the Trust Agreement</t>
  </si>
  <si>
    <t>(f) the amounts standing to the credit of the Accumulation Account after the preceding Payment Date</t>
  </si>
  <si>
    <t>(g) any amounts provided for or converted into another currency which are not used and reconverted (if applicable) in accordance with clause 21.7 (Order of Priority) of the Trust Agreement</t>
  </si>
  <si>
    <t>(h) the Interest Compensation Shortfall Redemption Amount</t>
  </si>
  <si>
    <t>(i) the Interest Compensation Ledger Release Amount, provided that a Credit Enhancement Increase Condition is in effect</t>
  </si>
  <si>
    <t>(j) the Buffer Top-Up Amount</t>
  </si>
  <si>
    <t>(k) the Buffer Release Amount to be paid to VWFS, provided that no Credit Enhancement Increase Condition is in effect.</t>
  </si>
  <si>
    <t>Order of Priority</t>
  </si>
  <si>
    <t>Available Distribution Amount</t>
  </si>
  <si>
    <t>(a) amounts due and payable in respect of taxes (if any) by the Issuer</t>
  </si>
  <si>
    <t xml:space="preserve">(b) amounts (excluding any payments under the Trustee Claim) due and payable </t>
  </si>
  <si>
    <t>(c) to the Servicer, the Servicer Fee</t>
  </si>
  <si>
    <t>(d) of equal rank amounts due and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Programme; (vi) to the Lead Manager under the Programme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</si>
  <si>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on a pro rata and pari passu basis, amounts payable by the Issuer to the (respective) Swap Counterparty in respect of any Net Swap Payments or any Swap Termination Payments under the Swap Agreements (if any and provided that the Swap Counterparty is not the Defaulting Party (as defined in the relevant Swap Agreement) and there has been no termination of the transaction under the Swap Agreement due to a termination event relating to the Swap Counterpartys downgrade)</t>
  </si>
  <si>
    <t>(f) on a pro rata and pari passu basis, amounts due and payable in respect of (a) interest accrued during the immediately preceding Interest Period on the Senior Instruments plus (b) Interest Shortfalls (if any) pari passu and ratebly as to each other on the Senior Instruments</t>
  </si>
  <si>
    <t>(g) on a pro rata and pari passu basis, amounts due and payable in respect of (a) interest accrued during the immediately preceding Interest Period on the Junior Instruments plus (b) Interest Shortfalls (if any) pari passu and ratebly as to each other on the Junior Instruments</t>
  </si>
  <si>
    <t>(h) to the Cash Collateral Account, until the General Cash Collateral Amount is equal to the Specified General Cash Collateral Account Balance</t>
  </si>
  <si>
    <t>(i) on a pro rata and pari passu basis, (1) the Senior Instrument Amortisation Amount to each Amortising Senior Instrument and (2) an amount no less than zero equal to the Senior Instrument Accumulation Amount</t>
  </si>
  <si>
    <t>(j) on a pro rata and pari passu basis, (1) the Junior Instrument Amortisation Amount to each Amortising Junior Instrument and (2) an amount no less than zero equal to the Junior Instrument Accumulation Amount</t>
  </si>
  <si>
    <t>(k) by the Issuer to the Swap Counterparty, any payments under the Swap Agreements other than those made under item fifth above</t>
  </si>
  <si>
    <t>(l) to the Subordinated Lender amounts due and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</si>
  <si>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</si>
  <si>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</si>
  <si>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</si>
  <si>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</si>
  <si>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</si>
  <si>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</si>
  <si>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</si>
  <si>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Retention amount at Initial Cut-Off Date falling in October 2023</t>
  </si>
  <si>
    <t>Type of asset</t>
  </si>
  <si>
    <t>Nominal Amount</t>
  </si>
  <si>
    <t>Percentage of Nominal Amount</t>
  </si>
  <si>
    <t xml:space="preserve">  Portfolio sold to SPV</t>
  </si>
  <si>
    <t>£5,219,638,658.88</t>
  </si>
  <si>
    <t xml:space="preserve">  Retention (Overcollateralisation)</t>
  </si>
  <si>
    <t>£373,818,129.38</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</si>
  <si>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</si>
  <si>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</si>
  <si>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</si>
  <si>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</si>
  <si>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</si>
  <si>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</si>
  <si>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£5,199,904,448.52</t>
  </si>
  <si>
    <t>£394,835,344.39</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</si>
  <si>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</si>
  <si>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</si>
  <si>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At 20% CPR (with clean up call option)</t>
  </si>
  <si>
    <t>Actual Instrument balance</t>
  </si>
  <si>
    <t>Forecasted Instrument balance</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</si>
  <si>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</si>
  <si>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</si>
  <si>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</si>
  <si>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</si>
  <si>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</si>
  <si>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</si>
  <si>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</si>
  <si>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</si>
  <si>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</si>
  <si>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</si>
  <si>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</si>
  <si>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</si>
  <si>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</si>
  <si>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</si>
  <si>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</si>
  <si>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</si>
  <si>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</si>
  <si>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</si>
  <si>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</si>
  <si>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</si>
  <si>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</si>
  <si>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</si>
  <si>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</si>
  <si>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</si>
  <si>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</si>
  <si>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</si>
  <si>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</si>
  <si>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</si>
  <si>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</si>
  <si>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</si>
  <si>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</si>
  <si>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</si>
  <si>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</si>
  <si>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</si>
  <si>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</si>
  <si>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</si>
  <si>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</si>
  <si>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</si>
  <si>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</si>
  <si>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</si>
  <si>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</si>
  <si>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</si>
  <si>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</si>
  <si>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</si>
  <si>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</si>
  <si>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</si>
  <si>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</si>
  <si>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</si>
  <si>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</si>
  <si>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</si>
  <si>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Reporting Period</t>
  </si>
  <si>
    <t>Scheduled Principal</t>
  </si>
  <si>
    <t>Scheduled Interest</t>
  </si>
  <si>
    <t>Receivable</t>
  </si>
  <si>
    <t>Aggregate Discounted Receivables Balance reduction</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</si>
  <si>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</si>
  <si>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</si>
  <si>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</si>
  <si>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</si>
  <si>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</si>
  <si>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</si>
  <si>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</si>
  <si>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</si>
  <si>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</si>
  <si>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</si>
  <si>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</si>
  <si>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</si>
  <si>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</si>
  <si>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</si>
  <si>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</si>
  <si>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</si>
  <si>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</si>
  <si>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</si>
  <si>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</si>
  <si>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</si>
  <si>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</si>
  <si>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</si>
  <si>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</si>
  <si>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</si>
  <si>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</si>
  <si>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</si>
  <si>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</si>
  <si>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</si>
  <si>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</si>
  <si>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</si>
  <si>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</si>
  <si>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</si>
  <si>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</si>
  <si>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</si>
  <si>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</si>
  <si>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</si>
  <si>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</si>
  <si>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</si>
  <si>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</si>
  <si>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</si>
  <si>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</si>
  <si>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</si>
  <si>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</si>
  <si>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</si>
  <si>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</si>
  <si>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</si>
  <si>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</si>
  <si>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</si>
  <si>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</si>
  <si>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</si>
  <si>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</si>
  <si>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</si>
  <si>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</si>
  <si>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</si>
  <si>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</si>
  <si>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</si>
  <si>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</si>
  <si>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</si>
  <si>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</si>
  <si>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</si>
  <si>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</si>
  <si>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</si>
  <si>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</si>
  <si>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</si>
  <si>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</si>
  <si>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</si>
  <si>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</si>
  <si>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</si>
  <si>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</si>
  <si>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</si>
  <si>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</si>
  <si>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</si>
  <si>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</si>
  <si>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</si>
  <si>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</si>
  <si>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</si>
  <si>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</si>
  <si>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</si>
  <si>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</si>
  <si>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</si>
  <si>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</si>
  <si>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Non-Conforming / Repurchased</t>
  </si>
  <si>
    <t>Total Portfolio as of Initial Cut-Off Date falling in October 2023</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</si>
  <si>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</si>
  <si>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</si>
  <si>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</si>
  <si>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</si>
  <si>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</si>
  <si>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</si>
  <si>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</si>
  <si>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</si>
  <si>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</si>
  <si>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</si>
  <si>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</si>
  <si>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</si>
  <si>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</si>
  <si>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</si>
  <si>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</si>
  <si>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</si>
  <si>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</si>
  <si>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</si>
  <si>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</si>
  <si>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</si>
  <si>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</si>
  <si>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</si>
  <si>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</si>
  <si>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</si>
  <si>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</si>
  <si>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</si>
  <si>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</si>
  <si>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</si>
  <si>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</si>
  <si>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</si>
  <si>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</si>
  <si>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</si>
  <si>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</si>
  <si>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</si>
  <si>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</si>
  <si>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</si>
  <si>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</si>
  <si>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</si>
  <si>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</si>
  <si>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</si>
  <si>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</si>
  <si>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</si>
  <si>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</si>
  <si>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</si>
  <si>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</si>
  <si>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</si>
  <si>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</si>
  <si>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</si>
  <si>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</si>
  <si>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</si>
  <si>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</si>
  <si>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</si>
  <si>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</si>
  <si>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</si>
  <si>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</si>
  <si>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</si>
  <si>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</si>
  <si>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</si>
  <si>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</si>
  <si>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</si>
  <si>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</si>
  <si>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</si>
  <si>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</si>
  <si>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</si>
  <si>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</si>
  <si>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</si>
  <si>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</si>
  <si>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</si>
  <si>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</si>
  <si>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</si>
  <si>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</si>
  <si>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</si>
  <si>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</si>
  <si>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</si>
  <si>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</si>
  <si>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</si>
  <si>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</si>
  <si>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</si>
  <si>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</si>
  <si>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</si>
  <si>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</si>
  <si>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</si>
  <si>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</si>
  <si>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</si>
  <si>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</si>
  <si>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</si>
  <si>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</si>
  <si>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</si>
  <si>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</si>
  <si>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</si>
  <si>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</si>
  <si>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</si>
  <si>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</si>
  <si>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</si>
  <si>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</si>
  <si>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</si>
  <si>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</si>
  <si>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</si>
  <si>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</si>
  <si>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</si>
  <si>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</si>
  <si>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</si>
  <si>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</si>
  <si>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</si>
  <si>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</si>
  <si>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</si>
  <si>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</si>
  <si>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</si>
  <si>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</si>
  <si>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</si>
  <si>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</si>
  <si>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</si>
  <si>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</si>
  <si>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</si>
  <si>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</si>
  <si>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</si>
  <si>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</si>
  <si>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</si>
  <si>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</si>
  <si>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</si>
  <si>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</si>
  <si>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</si>
  <si>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</si>
  <si>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</si>
  <si>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</si>
  <si>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</si>
  <si>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</si>
  <si>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</si>
  <si>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</si>
  <si>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</si>
  <si>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</si>
  <si>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</si>
  <si>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</si>
  <si>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</si>
  <si>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</si>
  <si>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</si>
  <si>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</si>
  <si>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</si>
  <si>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</si>
  <si>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</si>
  <si>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</si>
  <si>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</si>
  <si>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</si>
  <si>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</si>
  <si>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</si>
  <si>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</si>
  <si>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</si>
  <si>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</si>
  <si>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</si>
  <si>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</si>
  <si>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</si>
  <si>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</si>
  <si>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</si>
  <si>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</si>
  <si>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</si>
  <si>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</si>
  <si>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</si>
  <si>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</si>
  <si>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</si>
  <si>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</si>
  <si>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</si>
  <si>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</si>
  <si>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</si>
  <si>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</si>
  <si>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</si>
  <si>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</si>
  <si>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</si>
  <si>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</si>
  <si>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</si>
  <si>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</si>
  <si>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</si>
  <si>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</si>
  <si>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</si>
  <si>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</si>
  <si>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</si>
  <si>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</si>
  <si>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</si>
  <si>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</si>
  <si>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S8</t>
  </si>
  <si>
    <t>TT</t>
  </si>
  <si>
    <t>Sub-Total Audi</t>
  </si>
  <si>
    <t>BENTAYGA</t>
  </si>
  <si>
    <t>Continental</t>
  </si>
  <si>
    <t>CONTINENTAL FLYING SPUR</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</si>
  <si>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</si>
  <si>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</si>
  <si>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</si>
  <si>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</si>
  <si>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</si>
  <si>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</si>
  <si>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</si>
  <si>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</si>
  <si>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</si>
  <si>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</si>
  <si>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</si>
  <si>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</si>
  <si>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</si>
  <si>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</si>
  <si>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</si>
  <si>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</si>
  <si>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</si>
  <si>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911 TURBO</t>
  </si>
  <si>
    <t>BOXSTER</t>
  </si>
  <si>
    <t>CAYENNE</t>
  </si>
  <si>
    <t>CAYMAN</t>
  </si>
  <si>
    <t>MACAN</t>
  </si>
  <si>
    <t>PANAMERA</t>
  </si>
  <si>
    <t>TAYCAN</t>
  </si>
  <si>
    <t>Sub-Total Porsche</t>
  </si>
  <si>
    <t>ALHAMBRA</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</si>
  <si>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</si>
  <si>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</si>
  <si>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</si>
  <si>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</si>
  <si>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</si>
  <si>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</si>
  <si>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</si>
  <si>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</si>
  <si>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</si>
  <si>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</si>
  <si>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</si>
  <si>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</si>
  <si>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</si>
  <si>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</si>
  <si>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</si>
  <si>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</si>
  <si>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</si>
  <si>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</si>
  <si>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</si>
  <si>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</si>
  <si>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</si>
  <si>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</si>
  <si>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</si>
  <si>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</si>
  <si>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</si>
  <si>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</si>
  <si>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</si>
  <si>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</si>
  <si>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</si>
  <si>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</si>
  <si>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</si>
  <si>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</si>
  <si>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</si>
  <si>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</si>
  <si>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</si>
  <si>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</si>
  <si>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</si>
  <si>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</si>
  <si>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</si>
  <si>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</si>
  <si>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</si>
  <si>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</si>
  <si>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</si>
  <si>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</si>
  <si>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</si>
  <si>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</si>
  <si>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</si>
  <si>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</si>
  <si>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</si>
  <si>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</si>
  <si>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</si>
  <si>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</si>
  <si>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</si>
  <si>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</si>
  <si>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</si>
  <si>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</si>
  <si>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</si>
  <si>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</si>
  <si>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</si>
  <si>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</si>
  <si>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</si>
  <si>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</si>
  <si>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</si>
  <si>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</si>
  <si>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</si>
  <si>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</si>
  <si>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</si>
  <si>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</si>
  <si>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</si>
  <si>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</si>
  <si>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</si>
  <si>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</si>
  <si>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</si>
  <si>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</si>
  <si>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</si>
  <si>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</si>
  <si>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</si>
  <si>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</si>
  <si>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</si>
  <si>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</si>
  <si>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</si>
  <si>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</si>
  <si>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</si>
  <si>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</si>
  <si>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</si>
  <si>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</si>
  <si>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</si>
  <si>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</si>
  <si>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</si>
  <si>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</si>
  <si>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</si>
  <si>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</si>
  <si>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</si>
  <si>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</si>
  <si>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</si>
  <si>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</si>
  <si>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</si>
  <si>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</si>
  <si>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</si>
  <si>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</si>
  <si>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</si>
  <si>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</si>
  <si>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</si>
  <si>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</si>
  <si>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</si>
  <si>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</si>
  <si>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</si>
  <si>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</si>
  <si>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</si>
  <si>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</si>
  <si>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</si>
  <si>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</si>
  <si>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</si>
  <si>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</si>
  <si>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</si>
  <si>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</si>
  <si>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</si>
  <si>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</si>
  <si>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</si>
  <si>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</si>
  <si>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</si>
  <si>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</si>
  <si>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</si>
  <si>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</si>
  <si>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</si>
  <si>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</si>
  <si>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</si>
  <si>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</si>
  <si>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</si>
  <si>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</si>
  <si>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</si>
  <si>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</si>
  <si>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</si>
  <si>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</si>
  <si>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</si>
  <si>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</si>
  <si>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</si>
  <si>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</si>
  <si>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</si>
  <si>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</si>
  <si>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</si>
  <si>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</si>
  <si>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</si>
  <si>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</si>
  <si>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(0.00017%)</t>
  </si>
  <si>
    <t>(0.00051%)</t>
  </si>
  <si>
    <t>NET LOSS AVG CUM</t>
  </si>
  <si>
    <t>(0.00006%)</t>
  </si>
  <si>
    <t>(0.00053%)</t>
  </si>
  <si>
    <t>Terminated Receivable / Defaulted Receivable</t>
  </si>
  <si>
    <t>Late Delinquent Receivable (more than 180 days overdue)</t>
  </si>
  <si>
    <t>Pool Performance Event Data</t>
  </si>
  <si>
    <t>Aggregated Discounted Balance at the start of the Monthly Period</t>
  </si>
  <si>
    <t>Early Settlements</t>
  </si>
  <si>
    <t>HP</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</si>
  <si>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</si>
  <si>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</si>
  <si>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</si>
  <si>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</si>
  <si>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</si>
  <si>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</si>
  <si>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</si>
  <si>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</si>
  <si>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</si>
  <si>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</si>
  <si>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</si>
  <si>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</si>
  <si>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</si>
  <si>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</si>
  <si>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A-</t>
  </si>
  <si>
    <t>BBB</t>
  </si>
  <si>
    <t>Total LP</t>
  </si>
  <si>
    <t>"Account Bank Required Rating" means ratings, solicited or unsolicited, of:
(a) a short-term rating of at least "A-1" and a long-term rating of at least "A" from S&amp;P, or, if such entity is not subject to a short-term rating from S&amp;P, long-term ratings of at least "A+" from S&amp;P; and
(b) from Fitch (i) an issuer default or deposit long-term rating of at least "A" or (ii) an issuer default or deposit short-term rating of at least "F1".</t>
  </si>
  <si>
    <t>"Eligible Swap Counterparty" means any entity having: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</si>
  <si>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AAA (sf)</t>
  </si>
  <si>
    <t>A+ (sf)</t>
  </si>
  <si>
    <t>AAAsf</t>
  </si>
  <si>
    <t>A+sf</t>
  </si>
  <si>
    <t>Write-off</t>
  </si>
  <si>
    <t>F-1</t>
  </si>
  <si>
    <t>PCP Return Disposals</t>
  </si>
  <si>
    <t>PCP Return Recoveries</t>
  </si>
  <si>
    <t>PCP Return (Profit) / Losses</t>
  </si>
  <si>
    <t>PCP Return Monthly Recovery Rate</t>
  </si>
  <si>
    <t>PCP Return Cumulative Recovery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</si>
</sst>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 numFmtId="182" formatCode="&quot;£&quot;#,##0.00"/>
  </numFmts>
  <fonts count="47">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D9D9D9"/>
      <name val="Arial"/>
      <family val="2"/>
    </font>
    <font>
      <sz val="9"/>
      <color rgb="FFFFFFFF"/>
      <name val="Arial"/>
      <family val="2"/>
    </font>
    <font>
      <sz val="9"/>
      <color rgb="FFFF0000"/>
      <name val="Arial"/>
      <family val="2"/>
    </font>
    <font>
      <sz val="9"/>
      <color rgb="FF000000"/>
      <name val="Segoe UI"/>
      <family val="2"/>
    </font>
    <font>
      <b/>
      <sz val="9"/>
      <color rgb="FFFF0000"/>
      <name val="Arial"/>
      <family val="2"/>
    </font>
    <font>
      <i/>
      <sz val="9"/>
      <color rgb="FF000000"/>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sz val="9"/>
      <color rgb="FF000000"/>
      <name val="Arial"/>
      <family val="2"/>
    </font>
    <font>
      <b/>
      <sz val="9"/>
      <color rgb="FF000000"/>
      <name val="Arial"/>
      <family val="2"/>
    </font>
    <font>
      <sz val="7"/>
      <color rgb="FF000000"/>
      <name val="Arial"/>
      <family val="2"/>
    </font>
    <font>
      <sz val="9"/>
      <color rgb="FFC0C0C0"/>
      <name val="Arial"/>
      <family val="2"/>
    </font>
    <font>
      <sz val="11"/>
      <name val="Calibri"/>
      <family val="2"/>
    </font>
    <font>
      <sz val="9"/>
      <color rgb="FF000000"/>
      <name val="Arial"/>
    </font>
    <font>
      <sz val="11"/>
      <name val="Calibri"/>
    </font>
    <font>
      <b/>
      <sz val="10"/>
      <color rgb="FFFFFFFF"/>
      <name val="Arial"/>
    </font>
    <font>
      <sz val="10"/>
      <color rgb="FF000000"/>
      <name val="Arial"/>
    </font>
    <font>
      <b/>
      <sz val="12"/>
      <color rgb="FF000000"/>
      <name val="Arial"/>
    </font>
    <font>
      <b/>
      <sz val="9"/>
      <color rgb="FFFFFFFF"/>
      <name val="Arial"/>
    </font>
    <font>
      <sz val="9"/>
      <color rgb="FFFF0000"/>
      <name val="Arial"/>
    </font>
    <font>
      <b/>
      <sz val="9"/>
      <color rgb="FF000000"/>
      <name val="Arial"/>
    </font>
    <font>
      <sz val="9"/>
      <color rgb="FFFFFFFF"/>
      <name val="Arial"/>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style="thin">
        <color rgb="FFFFFFFF"/>
      </top>
      <bottom style="thin">
        <color indexed="64"/>
      </bottom>
      <diagonal/>
    </border>
  </borders>
  <cellStyleXfs count="2">
    <xf numFmtId="0" fontId="0" fillId="0" borderId="0"/>
    <xf numFmtId="9" fontId="32" fillId="0" borderId="0" applyFont="0" applyFill="0" applyBorder="0" applyAlignment="0" applyProtection="0"/>
  </cellStyleXfs>
  <cellXfs count="710">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4"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19" fillId="3"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20" fillId="0"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21" fillId="3"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0" fontId="8"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22"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170" fontId="23" fillId="3" borderId="0" xfId="0" applyNumberFormat="1" applyFont="1" applyFill="1" applyBorder="1" applyAlignment="1">
      <alignment vertical="top" wrapText="1" readingOrder="1"/>
    </xf>
    <xf numFmtId="170" fontId="21"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3" fillId="4" borderId="0"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24"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5"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5" fillId="0" borderId="0" xfId="0" applyNumberFormat="1" applyFont="1" applyFill="1" applyBorder="1" applyAlignment="1">
      <alignment horizontal="left" vertical="top" wrapText="1" readingOrder="1"/>
    </xf>
    <xf numFmtId="175" fontId="3" fillId="3" borderId="0" xfId="0" applyNumberFormat="1" applyFont="1" applyFill="1" applyBorder="1" applyAlignment="1">
      <alignment horizontal="righ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0"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5" fillId="0" borderId="5" xfId="0" applyNumberFormat="1" applyFont="1" applyFill="1" applyBorder="1" applyAlignment="1">
      <alignment horizontal="right" vertical="top" wrapText="1" readingOrder="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lef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179"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6"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7" fillId="4" borderId="0" xfId="0" applyNumberFormat="1" applyFont="1" applyFill="1" applyBorder="1" applyAlignment="1">
      <alignment horizontal="left" vertical="top" wrapText="1" readingOrder="1"/>
    </xf>
    <xf numFmtId="0" fontId="28"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8"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79" fontId="3" fillId="0" borderId="0" xfId="0" applyNumberFormat="1" applyFont="1" applyFill="1" applyBorder="1" applyAlignment="1">
      <alignment horizontal="right" vertical="center" wrapText="1" readingOrder="1"/>
    </xf>
    <xf numFmtId="173"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8" fontId="24" fillId="0" borderId="0" xfId="0" applyNumberFormat="1" applyFont="1" applyFill="1" applyBorder="1" applyAlignment="1">
      <alignment horizontal="right" vertical="top" wrapText="1" readingOrder="1"/>
    </xf>
    <xf numFmtId="0" fontId="27"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7"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4" fillId="0" borderId="0" xfId="0" applyNumberFormat="1" applyFont="1" applyFill="1" applyBorder="1" applyAlignment="1">
      <alignment horizontal="left" vertical="top" wrapText="1" readingOrder="1"/>
    </xf>
    <xf numFmtId="166" fontId="24" fillId="0" borderId="0" xfId="0" applyNumberFormat="1" applyFont="1" applyFill="1" applyBorder="1" applyAlignment="1">
      <alignment horizontal="right" vertical="center" wrapText="1" readingOrder="1"/>
    </xf>
    <xf numFmtId="0" fontId="15"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5"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9"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9"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81"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173" fontId="33" fillId="0" borderId="0" xfId="0" applyNumberFormat="1" applyFont="1" applyFill="1" applyBorder="1" applyAlignment="1">
      <alignment horizontal="right" vertical="center" wrapText="1" readingOrder="1"/>
    </xf>
    <xf numFmtId="0" fontId="34" fillId="0" borderId="0" xfId="0" applyNumberFormat="1" applyFont="1" applyFill="1" applyBorder="1" applyAlignment="1">
      <alignment horizontal="right" vertical="center" wrapText="1" readingOrder="1"/>
    </xf>
    <xf numFmtId="166" fontId="33" fillId="0" borderId="0" xfId="0" applyNumberFormat="1" applyFont="1" applyFill="1" applyBorder="1" applyAlignment="1">
      <alignment horizontal="right" vertical="center" wrapText="1" readingOrder="1"/>
    </xf>
    <xf numFmtId="166" fontId="34" fillId="0" borderId="0" xfId="0" applyNumberFormat="1" applyFont="1" applyFill="1" applyBorder="1" applyAlignment="1">
      <alignment horizontal="right" vertical="center" wrapText="1" readingOrder="1"/>
    </xf>
    <xf numFmtId="10" fontId="1" fillId="0" borderId="0" xfId="1" applyNumberFormat="1" applyFont="1" applyFill="1" applyBorder="1"/>
    <xf numFmtId="0" fontId="34" fillId="3" borderId="1" xfId="0" applyNumberFormat="1" applyFont="1" applyFill="1" applyBorder="1" applyAlignment="1">
      <alignment horizontal="center" vertical="top" wrapText="1" readingOrder="1"/>
    </xf>
    <xf numFmtId="0" fontId="34" fillId="0" borderId="1" xfId="0" applyNumberFormat="1" applyFont="1" applyFill="1" applyBorder="1" applyAlignment="1">
      <alignment horizontal="center" vertical="top" wrapText="1" readingOrder="1"/>
    </xf>
    <xf numFmtId="164" fontId="3" fillId="0" borderId="0" xfId="0" applyNumberFormat="1" applyFont="1" applyFill="1" applyBorder="1" applyAlignment="1">
      <alignment horizontal="right" vertical="center" wrapText="1" readingOrder="1"/>
    </xf>
    <xf numFmtId="182" fontId="1" fillId="0" borderId="0" xfId="0" applyNumberFormat="1" applyFont="1" applyFill="1" applyBorder="1"/>
    <xf numFmtId="0" fontId="36" fillId="0" borderId="0" xfId="0" applyNumberFormat="1" applyFont="1" applyFill="1" applyBorder="1" applyAlignment="1">
      <alignment horizontal="left" vertical="top" wrapText="1" readingOrder="1"/>
    </xf>
    <xf numFmtId="175" fontId="33" fillId="4" borderId="0" xfId="0" applyNumberFormat="1" applyFont="1" applyFill="1" applyBorder="1" applyAlignment="1">
      <alignment horizontal="right" vertical="center" wrapText="1" readingOrder="1"/>
    </xf>
    <xf numFmtId="170" fontId="33" fillId="4" borderId="0" xfId="0" applyNumberFormat="1" applyFont="1" applyFill="1" applyBorder="1" applyAlignment="1">
      <alignment horizontal="right" vertical="center" wrapText="1" readingOrder="1"/>
    </xf>
    <xf numFmtId="175" fontId="33" fillId="0" borderId="0" xfId="0" applyNumberFormat="1" applyFont="1" applyFill="1" applyBorder="1" applyAlignment="1">
      <alignment horizontal="right" vertical="center" wrapText="1" readingOrder="1"/>
    </xf>
    <xf numFmtId="170" fontId="33" fillId="0" borderId="0" xfId="0" applyNumberFormat="1" applyFont="1" applyFill="1" applyBorder="1" applyAlignment="1">
      <alignment horizontal="right" vertical="center" wrapText="1" readingOrder="1"/>
    </xf>
    <xf numFmtId="0" fontId="37" fillId="0" borderId="0" xfId="0" applyFont="1" applyFill="1" applyBorder="1"/>
    <xf numFmtId="175" fontId="33" fillId="3" borderId="0" xfId="0" applyNumberFormat="1" applyFont="1" applyFill="1" applyBorder="1" applyAlignment="1">
      <alignment horizontal="right" vertical="center" wrapText="1" readingOrder="1"/>
    </xf>
    <xf numFmtId="170" fontId="33" fillId="3" borderId="0" xfId="0" applyNumberFormat="1" applyFont="1" applyFill="1" applyBorder="1" applyAlignment="1">
      <alignment horizontal="right" vertical="center" wrapText="1" readingOrder="1"/>
    </xf>
    <xf numFmtId="175" fontId="33" fillId="7" borderId="0" xfId="0" applyNumberFormat="1" applyFont="1" applyFill="1" applyBorder="1" applyAlignment="1">
      <alignment horizontal="right" vertical="center" wrapText="1" readingOrder="1"/>
    </xf>
    <xf numFmtId="170" fontId="33" fillId="7" borderId="0" xfId="0" applyNumberFormat="1" applyFont="1" applyFill="1" applyBorder="1" applyAlignment="1">
      <alignment horizontal="right" vertical="center" wrapText="1" readingOrder="1"/>
    </xf>
    <xf numFmtId="175" fontId="33" fillId="4" borderId="5" xfId="0" applyNumberFormat="1" applyFont="1" applyFill="1" applyBorder="1" applyAlignment="1">
      <alignment horizontal="right" vertical="center" wrapText="1" readingOrder="1"/>
    </xf>
    <xf numFmtId="177" fontId="33" fillId="4" borderId="5" xfId="0" applyNumberFormat="1" applyFont="1" applyFill="1" applyBorder="1" applyAlignment="1">
      <alignment horizontal="right" vertical="center" wrapText="1" readingOrder="1"/>
    </xf>
    <xf numFmtId="0" fontId="1" fillId="0" borderId="0" xfId="0" applyFont="1" applyFill="1" applyBorder="1"/>
    <xf numFmtId="0" fontId="1" fillId="0" borderId="0" xfId="0" applyFont="1" applyFill="1" applyBorder="1"/>
    <xf numFmtId="166" fontId="3" fillId="0" borderId="0"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24" fillId="4" borderId="0" xfId="0" applyNumberFormat="1" applyFont="1" applyFill="1" applyBorder="1" applyAlignment="1">
      <alignment horizontal="left" vertical="top" wrapText="1" readingOrder="1"/>
    </xf>
    <xf numFmtId="0" fontId="27" fillId="4" borderId="0" xfId="0" applyNumberFormat="1" applyFont="1" applyFill="1" applyBorder="1" applyAlignment="1">
      <alignment horizontal="left" vertical="top"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12" fillId="0" borderId="0"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left" vertical="center"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0" fontId="11" fillId="2" borderId="0" xfId="0" applyNumberFormat="1" applyFont="1" applyFill="1" applyBorder="1" applyAlignment="1">
      <alignment horizontal="center" vertical="center" wrapText="1" readingOrder="1"/>
    </xf>
    <xf numFmtId="0" fontId="8"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0" fontId="11" fillId="2" borderId="4" xfId="0" applyNumberFormat="1" applyFont="1" applyFill="1" applyBorder="1" applyAlignment="1">
      <alignment horizontal="center" vertical="center"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4" fillId="3"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1" fillId="0" borderId="7" xfId="0" applyNumberFormat="1" applyFont="1" applyFill="1" applyBorder="1" applyAlignment="1">
      <alignment vertical="top" wrapText="1"/>
    </xf>
    <xf numFmtId="0" fontId="3" fillId="3"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5" fillId="0" borderId="5" xfId="0" applyNumberFormat="1" applyFont="1" applyFill="1" applyBorder="1" applyAlignment="1">
      <alignment horizontal="left" vertical="top" wrapText="1" readingOrder="1"/>
    </xf>
    <xf numFmtId="0" fontId="8" fillId="0" borderId="5"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1" fillId="2" borderId="5" xfId="0" applyNumberFormat="1" applyFont="1" applyFill="1" applyBorder="1" applyAlignment="1">
      <alignment vertical="top" wrapText="1" readingOrder="1"/>
    </xf>
    <xf numFmtId="0" fontId="3" fillId="4"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4" fillId="0" borderId="5" xfId="0" applyNumberFormat="1" applyFont="1" applyFill="1" applyBorder="1" applyAlignment="1">
      <alignment vertical="top" wrapText="1" readingOrder="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vertical="top" wrapText="1" readingOrder="1"/>
    </xf>
    <xf numFmtId="0" fontId="17" fillId="0" borderId="0" xfId="0" applyNumberFormat="1" applyFont="1" applyFill="1" applyBorder="1" applyAlignment="1">
      <alignment horizontal="left" vertical="center"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34"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34" fillId="0" borderId="1" xfId="0" applyNumberFormat="1" applyFont="1" applyFill="1" applyBorder="1" applyAlignment="1">
      <alignment horizontal="center" vertical="top"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35" fillId="0" borderId="0"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11" fillId="2" borderId="11" xfId="0" applyNumberFormat="1" applyFont="1" applyFill="1" applyBorder="1" applyAlignment="1">
      <alignment horizontal="left" vertical="center" wrapText="1" readingOrder="1"/>
    </xf>
    <xf numFmtId="0" fontId="4" fillId="0" borderId="0" xfId="0" applyNumberFormat="1" applyFont="1" applyFill="1" applyBorder="1" applyAlignment="1">
      <alignment horizontal="lef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12" fillId="0" borderId="5" xfId="0" applyNumberFormat="1" applyFont="1" applyFill="1" applyBorder="1" applyAlignment="1">
      <alignment vertical="top" wrapText="1" readingOrder="1"/>
    </xf>
    <xf numFmtId="0" fontId="11" fillId="2" borderId="8" xfId="0" applyNumberFormat="1" applyFont="1" applyFill="1" applyBorder="1" applyAlignment="1">
      <alignment horizontal="center" vertical="center" wrapText="1" readingOrder="1"/>
    </xf>
    <xf numFmtId="0" fontId="8" fillId="4"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top" wrapText="1" readingOrder="1"/>
    </xf>
    <xf numFmtId="0" fontId="4" fillId="4" borderId="0" xfId="0" applyNumberFormat="1" applyFont="1" applyFill="1" applyBorder="1" applyAlignment="1">
      <alignment horizontal="left" vertical="top" wrapText="1" readingOrder="1"/>
    </xf>
    <xf numFmtId="0" fontId="2" fillId="4" borderId="0"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24"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170" fontId="8" fillId="3"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5" fontId="3" fillId="3"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3" fillId="4" borderId="5" xfId="0" applyNumberFormat="1" applyFont="1" applyFill="1" applyBorder="1" applyAlignment="1">
      <alignment vertical="center" wrapText="1" readingOrder="1"/>
    </xf>
    <xf numFmtId="175"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1" fillId="2" borderId="6" xfId="0" applyNumberFormat="1" applyFont="1" applyFill="1" applyBorder="1" applyAlignment="1">
      <alignment horizontal="lef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center" wrapText="1" readingOrder="1"/>
    </xf>
    <xf numFmtId="175"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center" wrapText="1" readingOrder="1"/>
    </xf>
    <xf numFmtId="175" fontId="3" fillId="7" borderId="0"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12" fillId="0" borderId="0"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2" fillId="0" borderId="0" xfId="0" applyNumberFormat="1" applyFont="1" applyFill="1" applyBorder="1" applyAlignment="1">
      <alignment horizontal="left" vertical="top" wrapText="1" readingOrder="1"/>
    </xf>
    <xf numFmtId="175" fontId="3" fillId="4" borderId="5" xfId="0" applyNumberFormat="1" applyFont="1" applyFill="1" applyBorder="1" applyAlignment="1">
      <alignment vertical="center" wrapText="1" readingOrder="1"/>
    </xf>
    <xf numFmtId="175" fontId="11" fillId="2" borderId="5" xfId="0" applyNumberFormat="1" applyFont="1" applyFill="1" applyBorder="1" applyAlignment="1">
      <alignment vertical="center" wrapText="1" readingOrder="1"/>
    </xf>
    <xf numFmtId="0" fontId="33" fillId="3"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11" fillId="2" borderId="5" xfId="0" applyNumberFormat="1" applyFont="1" applyFill="1" applyBorder="1" applyAlignment="1">
      <alignment horizontal="right" vertical="center" wrapText="1" readingOrder="1"/>
    </xf>
    <xf numFmtId="170" fontId="3" fillId="3" borderId="5" xfId="0" applyNumberFormat="1" applyFont="1" applyFill="1" applyBorder="1" applyAlignment="1">
      <alignment vertical="center" wrapText="1" readingOrder="1"/>
    </xf>
    <xf numFmtId="0" fontId="3" fillId="0" borderId="5" xfId="0" applyNumberFormat="1" applyFont="1" applyFill="1" applyBorder="1" applyAlignment="1">
      <alignment vertical="center" wrapText="1" readingOrder="1"/>
    </xf>
    <xf numFmtId="175"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175"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33" fillId="4" borderId="0" xfId="0" applyNumberFormat="1" applyFont="1" applyFill="1" applyBorder="1" applyAlignment="1">
      <alignment horizontal="left" vertical="center" wrapText="1" readingOrder="1"/>
    </xf>
    <xf numFmtId="0" fontId="37" fillId="0" borderId="0" xfId="0" applyFont="1" applyFill="1" applyBorder="1"/>
    <xf numFmtId="175" fontId="33" fillId="0" borderId="0" xfId="0" applyNumberFormat="1" applyFont="1" applyFill="1" applyBorder="1" applyAlignment="1">
      <alignment horizontal="right" vertical="center" wrapText="1" readingOrder="1"/>
    </xf>
    <xf numFmtId="170" fontId="33" fillId="0" borderId="0" xfId="0" applyNumberFormat="1" applyFont="1" applyFill="1" applyBorder="1" applyAlignment="1">
      <alignment horizontal="right" vertical="center" wrapText="1" readingOrder="1"/>
    </xf>
    <xf numFmtId="0" fontId="33" fillId="3" borderId="0" xfId="0" applyNumberFormat="1" applyFont="1" applyFill="1" applyBorder="1" applyAlignment="1">
      <alignment horizontal="left" vertical="center" wrapText="1" readingOrder="1"/>
    </xf>
    <xf numFmtId="175" fontId="33" fillId="7" borderId="0" xfId="0" applyNumberFormat="1" applyFont="1" applyFill="1" applyBorder="1" applyAlignment="1">
      <alignment horizontal="right" vertical="center" wrapText="1" readingOrder="1"/>
    </xf>
    <xf numFmtId="170" fontId="33" fillId="7" borderId="0" xfId="0" applyNumberFormat="1" applyFont="1" applyFill="1" applyBorder="1" applyAlignment="1">
      <alignment horizontal="right" vertical="center" wrapText="1" readingOrder="1"/>
    </xf>
    <xf numFmtId="175" fontId="33" fillId="4" borderId="5" xfId="0" applyNumberFormat="1" applyFont="1" applyFill="1" applyBorder="1" applyAlignment="1">
      <alignment horizontal="right" vertical="center" wrapText="1" readingOrder="1"/>
    </xf>
    <xf numFmtId="0" fontId="37" fillId="0" borderId="7" xfId="0" applyNumberFormat="1" applyFont="1" applyFill="1" applyBorder="1" applyAlignment="1">
      <alignment vertical="top" wrapText="1"/>
    </xf>
    <xf numFmtId="177" fontId="33" fillId="4" borderId="5" xfId="0" applyNumberFormat="1" applyFont="1" applyFill="1" applyBorder="1" applyAlignment="1">
      <alignment horizontal="right" vertical="center" wrapText="1" readingOrder="1"/>
    </xf>
    <xf numFmtId="166" fontId="11" fillId="6" borderId="0" xfId="0" applyNumberFormat="1" applyFont="1" applyFill="1" applyBorder="1" applyAlignment="1">
      <alignment horizontal="right" vertical="center" wrapText="1" readingOrder="1"/>
    </xf>
    <xf numFmtId="167" fontId="11" fillId="6" borderId="0" xfId="0" applyNumberFormat="1" applyFont="1" applyFill="1" applyBorder="1" applyAlignment="1">
      <alignment horizontal="right" vertical="center" wrapText="1" readingOrder="1"/>
    </xf>
    <xf numFmtId="165" fontId="11" fillId="2" borderId="0" xfId="0" applyNumberFormat="1" applyFont="1" applyFill="1" applyBorder="1" applyAlignment="1">
      <alignment horizontal="right" vertical="top" wrapText="1" readingOrder="1"/>
    </xf>
    <xf numFmtId="166" fontId="11" fillId="2" borderId="0" xfId="0" applyNumberFormat="1" applyFont="1" applyFill="1" applyBorder="1" applyAlignment="1">
      <alignment horizontal="right" vertical="top" wrapText="1" readingOrder="1"/>
    </xf>
    <xf numFmtId="0" fontId="11" fillId="2" borderId="6" xfId="0" applyNumberFormat="1" applyFont="1" applyFill="1" applyBorder="1" applyAlignment="1">
      <alignment horizontal="left" vertical="top" wrapText="1" readingOrder="1"/>
    </xf>
    <xf numFmtId="164" fontId="11" fillId="2" borderId="0" xfId="0" applyNumberFormat="1" applyFont="1" applyFill="1" applyBorder="1" applyAlignment="1">
      <alignment horizontal="right" vertical="top" wrapText="1" readingOrder="1"/>
    </xf>
    <xf numFmtId="178" fontId="11" fillId="2"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center" wrapText="1" readingOrder="1"/>
    </xf>
    <xf numFmtId="167" fontId="3" fillId="0" borderId="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top" wrapText="1" readingOrder="1"/>
    </xf>
    <xf numFmtId="164" fontId="3" fillId="0" borderId="0" xfId="0" applyNumberFormat="1" applyFont="1" applyFill="1" applyBorder="1" applyAlignment="1">
      <alignment horizontal="right" vertical="top" wrapText="1" readingOrder="1"/>
    </xf>
    <xf numFmtId="178"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center" wrapText="1" readingOrder="1"/>
    </xf>
    <xf numFmtId="167"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164" fontId="3" fillId="3" borderId="18" xfId="0" applyNumberFormat="1" applyFont="1" applyFill="1" applyBorder="1" applyAlignment="1">
      <alignment horizontal="right" vertical="center" wrapText="1" readingOrder="1"/>
    </xf>
    <xf numFmtId="166" fontId="3" fillId="3" borderId="18"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0" fontId="3" fillId="3" borderId="18" xfId="0" applyNumberFormat="1" applyFont="1" applyFill="1" applyBorder="1" applyAlignment="1">
      <alignment horizontal="left" vertical="top" wrapText="1" readingOrder="1"/>
    </xf>
    <xf numFmtId="164" fontId="3" fillId="3" borderId="18" xfId="0" applyNumberFormat="1" applyFont="1" applyFill="1" applyBorder="1" applyAlignment="1">
      <alignment horizontal="right" vertical="top" wrapText="1" readingOrder="1"/>
    </xf>
    <xf numFmtId="165" fontId="3" fillId="3" borderId="18" xfId="0" applyNumberFormat="1" applyFont="1" applyFill="1" applyBorder="1" applyAlignment="1">
      <alignment horizontal="right" vertical="top" wrapText="1" readingOrder="1"/>
    </xf>
    <xf numFmtId="166" fontId="3" fillId="3" borderId="18" xfId="0" applyNumberFormat="1" applyFont="1" applyFill="1" applyBorder="1" applyAlignment="1">
      <alignment horizontal="right" vertical="top" wrapText="1" readingOrder="1"/>
    </xf>
    <xf numFmtId="166" fontId="3" fillId="3" borderId="51" xfId="0" applyNumberFormat="1" applyFont="1" applyFill="1" applyBorder="1" applyAlignment="1">
      <alignment horizontal="right" vertical="top" wrapText="1" readingOrder="1"/>
    </xf>
    <xf numFmtId="0" fontId="1" fillId="0" borderId="51" xfId="0" applyFont="1" applyFill="1" applyBorder="1"/>
    <xf numFmtId="0" fontId="11" fillId="0"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center" wrapText="1" readingOrder="1"/>
    </xf>
    <xf numFmtId="166"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4" fontId="11" fillId="2" borderId="6"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0" fontId="11" fillId="2" borderId="7" xfId="0" applyNumberFormat="1" applyFont="1" applyFill="1" applyBorder="1" applyAlignment="1">
      <alignment horizontal="center"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166" fontId="21"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21" fillId="4"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1" fillId="2" borderId="8" xfId="0" applyNumberFormat="1" applyFont="1" applyFill="1" applyBorder="1" applyAlignment="1">
      <alignment horizontal="left" vertical="center"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167" fontId="3" fillId="3" borderId="0" xfId="0" applyNumberFormat="1" applyFont="1" applyFill="1" applyBorder="1" applyAlignment="1">
      <alignment vertical="top" wrapText="1" readingOrder="1"/>
    </xf>
    <xf numFmtId="166" fontId="21" fillId="3" borderId="0" xfId="0" applyNumberFormat="1" applyFont="1" applyFill="1" applyBorder="1" applyAlignment="1">
      <alignment horizontal="right" vertical="top" wrapText="1" readingOrder="1"/>
    </xf>
    <xf numFmtId="0" fontId="2" fillId="4" borderId="0" xfId="0" applyNumberFormat="1" applyFont="1" applyFill="1" applyBorder="1" applyAlignment="1">
      <alignment horizontal="center" vertical="top" wrapText="1" readingOrder="1"/>
    </xf>
    <xf numFmtId="166" fontId="8" fillId="3"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66" fontId="8" fillId="4" borderId="5" xfId="0" applyNumberFormat="1" applyFont="1" applyFill="1" applyBorder="1" applyAlignment="1">
      <alignment horizontal="right" vertical="top" wrapText="1" readingOrder="1"/>
    </xf>
    <xf numFmtId="0" fontId="15"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1" xfId="0" applyNumberFormat="1" applyFont="1" applyFill="1" applyBorder="1" applyAlignment="1">
      <alignment horizontal="center" vertical="top" wrapText="1" readingOrder="1"/>
    </xf>
    <xf numFmtId="0" fontId="11" fillId="2" borderId="12" xfId="0" applyNumberFormat="1" applyFont="1" applyFill="1" applyBorder="1" applyAlignment="1">
      <alignment horizontal="center"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27"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24"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center" wrapText="1" readingOrder="1"/>
    </xf>
    <xf numFmtId="0" fontId="3" fillId="4" borderId="14" xfId="0" applyNumberFormat="1" applyFont="1" applyFill="1" applyBorder="1" applyAlignment="1">
      <alignment horizontal="left" vertical="top" wrapText="1" readingOrder="1"/>
    </xf>
    <xf numFmtId="0" fontId="27"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27" fillId="4" borderId="15" xfId="0" applyNumberFormat="1" applyFont="1" applyFill="1" applyBorder="1" applyAlignment="1">
      <alignment horizontal="left" vertical="top" wrapText="1" readingOrder="1"/>
    </xf>
    <xf numFmtId="0" fontId="27"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8" fillId="4" borderId="0" xfId="0" applyNumberFormat="1" applyFont="1" applyFill="1" applyBorder="1" applyAlignment="1">
      <alignment horizontal="left" vertical="top" wrapText="1" readingOrder="1"/>
    </xf>
    <xf numFmtId="0" fontId="24"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7" fillId="4" borderId="0" xfId="0" applyNumberFormat="1" applyFont="1" applyFill="1" applyBorder="1" applyAlignment="1">
      <alignment horizontal="left" vertical="top" wrapText="1" readingOrder="1"/>
    </xf>
    <xf numFmtId="0" fontId="38" fillId="0" borderId="0" xfId="0" applyNumberFormat="1" applyFont="1" applyFill="1" applyBorder="1" applyAlignment="1">
      <alignment vertical="top" wrapText="1" readingOrder="1"/>
    </xf>
    <xf numFmtId="0" fontId="38" fillId="0" borderId="11" xfId="0" applyNumberFormat="1" applyFont="1" applyFill="1" applyBorder="1" applyAlignment="1">
      <alignment vertical="top" wrapText="1" readingOrder="1"/>
    </xf>
    <xf numFmtId="0" fontId="39" fillId="0" borderId="1" xfId="0" applyNumberFormat="1" applyFont="1" applyFill="1" applyBorder="1" applyAlignment="1">
      <alignment vertical="top" wrapText="1"/>
    </xf>
    <xf numFmtId="0" fontId="38" fillId="0" borderId="11" xfId="0" applyNumberFormat="1" applyFont="1" applyFill="1" applyBorder="1" applyAlignment="1">
      <alignment horizontal="right" vertical="center" wrapText="1" readingOrder="1"/>
    </xf>
    <xf numFmtId="171" fontId="38" fillId="0" borderId="11" xfId="0" applyNumberFormat="1" applyFont="1" applyFill="1" applyBorder="1" applyAlignment="1">
      <alignment horizontal="right" vertical="center" wrapText="1" readingOrder="1"/>
    </xf>
    <xf numFmtId="0" fontId="39" fillId="0" borderId="0" xfId="0" applyFont="1" applyFill="1" applyBorder="1"/>
    <xf numFmtId="0" fontId="38" fillId="3" borderId="11" xfId="0" applyNumberFormat="1" applyFont="1" applyFill="1" applyBorder="1" applyAlignment="1">
      <alignment vertical="top" wrapText="1" readingOrder="1"/>
    </xf>
    <xf numFmtId="0" fontId="38" fillId="3" borderId="11" xfId="0" applyNumberFormat="1" applyFont="1" applyFill="1" applyBorder="1" applyAlignment="1">
      <alignment horizontal="right" vertical="center" wrapText="1" readingOrder="1"/>
    </xf>
    <xf numFmtId="171" fontId="38" fillId="3" borderId="11" xfId="0" applyNumberFormat="1" applyFont="1" applyFill="1" applyBorder="1" applyAlignment="1">
      <alignment horizontal="right" vertical="center" wrapText="1" readingOrder="1"/>
    </xf>
    <xf numFmtId="0" fontId="39" fillId="0" borderId="0" xfId="0" applyFont="1" applyFill="1" applyBorder="1"/>
    <xf numFmtId="0" fontId="40" fillId="2" borderId="0" xfId="0" applyNumberFormat="1" applyFont="1" applyFill="1" applyBorder="1" applyAlignment="1">
      <alignment horizontal="right" vertical="top" wrapText="1" readingOrder="1"/>
    </xf>
    <xf numFmtId="0" fontId="41"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left" vertical="top" wrapText="1" readingOrder="1"/>
    </xf>
    <xf numFmtId="0" fontId="41" fillId="0" borderId="0" xfId="0" applyNumberFormat="1" applyFont="1" applyFill="1" applyBorder="1" applyAlignment="1">
      <alignment horizontal="right" vertical="top" wrapText="1" readingOrder="1"/>
    </xf>
    <xf numFmtId="0" fontId="41" fillId="0" borderId="0" xfId="0" applyNumberFormat="1" applyFont="1" applyFill="1" applyBorder="1" applyAlignment="1">
      <alignment vertical="top" wrapText="1" readingOrder="1"/>
    </xf>
    <xf numFmtId="0" fontId="41" fillId="0" borderId="0" xfId="0" applyNumberFormat="1" applyFont="1" applyFill="1" applyBorder="1" applyAlignment="1">
      <alignment wrapText="1" readingOrder="1"/>
    </xf>
    <xf numFmtId="0" fontId="41" fillId="0" borderId="0" xfId="0" applyNumberFormat="1" applyFont="1" applyFill="1" applyBorder="1" applyAlignment="1">
      <alignment wrapText="1" readingOrder="1"/>
    </xf>
    <xf numFmtId="0" fontId="38" fillId="0" borderId="0" xfId="0" applyNumberFormat="1" applyFont="1" applyFill="1" applyBorder="1" applyAlignment="1">
      <alignment horizontal="left" vertical="top" wrapText="1" readingOrder="1"/>
    </xf>
    <xf numFmtId="0" fontId="38" fillId="0" borderId="0" xfId="0" applyNumberFormat="1" applyFont="1" applyFill="1" applyBorder="1" applyAlignment="1">
      <alignment horizontal="right" vertical="top" wrapText="1" readingOrder="1"/>
    </xf>
    <xf numFmtId="0" fontId="38" fillId="0" borderId="0" xfId="0" applyNumberFormat="1" applyFont="1" applyFill="1" applyBorder="1" applyAlignment="1">
      <alignment vertical="top" wrapText="1" readingOrder="1"/>
    </xf>
    <xf numFmtId="0" fontId="38" fillId="0" borderId="0" xfId="0" applyNumberFormat="1" applyFont="1" applyFill="1" applyBorder="1" applyAlignment="1">
      <alignment wrapText="1" readingOrder="1"/>
    </xf>
    <xf numFmtId="0" fontId="38" fillId="0" borderId="0" xfId="0" applyNumberFormat="1" applyFont="1" applyFill="1" applyBorder="1" applyAlignment="1">
      <alignment wrapText="1" readingOrder="1"/>
    </xf>
    <xf numFmtId="0" fontId="38" fillId="3" borderId="11" xfId="0" applyNumberFormat="1" applyFont="1" applyFill="1" applyBorder="1" applyAlignment="1">
      <alignment horizontal="left" vertical="top" wrapText="1" readingOrder="1"/>
    </xf>
    <xf numFmtId="172" fontId="38" fillId="3" borderId="11" xfId="0" applyNumberFormat="1" applyFont="1" applyFill="1" applyBorder="1" applyAlignment="1">
      <alignment horizontal="right" vertical="top" wrapText="1" readingOrder="1"/>
    </xf>
    <xf numFmtId="0" fontId="38" fillId="4" borderId="0" xfId="0" applyNumberFormat="1" applyFont="1" applyFill="1" applyBorder="1" applyAlignment="1">
      <alignment horizontal="left" vertical="top" wrapText="1" readingOrder="1"/>
    </xf>
    <xf numFmtId="0" fontId="38" fillId="4" borderId="11" xfId="0" applyNumberFormat="1" applyFont="1" applyFill="1" applyBorder="1" applyAlignment="1">
      <alignment horizontal="left" vertical="top" wrapText="1" readingOrder="1"/>
    </xf>
    <xf numFmtId="0" fontId="38" fillId="4" borderId="11" xfId="0" applyNumberFormat="1" applyFont="1" applyFill="1" applyBorder="1" applyAlignment="1">
      <alignment horizontal="right" vertical="top" wrapText="1" readingOrder="1"/>
    </xf>
    <xf numFmtId="0" fontId="38" fillId="3" borderId="11" xfId="0" applyNumberFormat="1" applyFont="1" applyFill="1" applyBorder="1" applyAlignment="1">
      <alignment horizontal="right" vertical="top" wrapText="1" readingOrder="1"/>
    </xf>
    <xf numFmtId="173" fontId="38" fillId="4" borderId="11" xfId="0" applyNumberFormat="1" applyFont="1" applyFill="1" applyBorder="1" applyAlignment="1">
      <alignment horizontal="right" vertical="top" wrapText="1" readingOrder="1"/>
    </xf>
    <xf numFmtId="171" fontId="38" fillId="4" borderId="11" xfId="0" applyNumberFormat="1" applyFont="1" applyFill="1" applyBorder="1" applyAlignment="1">
      <alignment horizontal="right" vertical="top" wrapText="1" readingOrder="1"/>
    </xf>
    <xf numFmtId="0" fontId="38" fillId="4" borderId="0" xfId="0" applyNumberFormat="1" applyFont="1" applyFill="1" applyBorder="1" applyAlignment="1">
      <alignment horizontal="right" vertical="top" wrapText="1" readingOrder="1"/>
    </xf>
    <xf numFmtId="0" fontId="38" fillId="4" borderId="0" xfId="0" applyNumberFormat="1" applyFont="1" applyFill="1" applyBorder="1" applyAlignment="1">
      <alignment horizontal="right" vertical="top" wrapText="1" readingOrder="1"/>
    </xf>
    <xf numFmtId="0" fontId="43" fillId="2" borderId="1" xfId="0" applyNumberFormat="1" applyFont="1" applyFill="1" applyBorder="1" applyAlignment="1">
      <alignment horizontal="left" vertical="center" wrapText="1" readingOrder="1"/>
    </xf>
    <xf numFmtId="0" fontId="43" fillId="2" borderId="1" xfId="0" applyNumberFormat="1" applyFont="1" applyFill="1" applyBorder="1" applyAlignment="1">
      <alignment horizontal="center" vertical="center" wrapText="1" readingOrder="1"/>
    </xf>
    <xf numFmtId="0" fontId="43" fillId="2" borderId="1" xfId="0" applyNumberFormat="1" applyFont="1" applyFill="1" applyBorder="1" applyAlignment="1">
      <alignment horizontal="center" vertical="center" wrapText="1" readingOrder="1"/>
    </xf>
    <xf numFmtId="0" fontId="38" fillId="3" borderId="1" xfId="0" applyNumberFormat="1" applyFont="1" applyFill="1" applyBorder="1" applyAlignment="1">
      <alignment vertical="top" wrapText="1" readingOrder="1"/>
    </xf>
    <xf numFmtId="174" fontId="38" fillId="3" borderId="1" xfId="0" applyNumberFormat="1" applyFont="1" applyFill="1" applyBorder="1" applyAlignment="1">
      <alignment vertical="top" wrapText="1" readingOrder="1"/>
    </xf>
    <xf numFmtId="174" fontId="38" fillId="3" borderId="1" xfId="0" applyNumberFormat="1" applyFont="1" applyFill="1" applyBorder="1" applyAlignment="1">
      <alignment vertical="top" wrapText="1" readingOrder="1"/>
    </xf>
    <xf numFmtId="0" fontId="38" fillId="0" borderId="1" xfId="0" applyNumberFormat="1" applyFont="1" applyFill="1" applyBorder="1" applyAlignment="1">
      <alignment vertical="top" wrapText="1" readingOrder="1"/>
    </xf>
    <xf numFmtId="174" fontId="38" fillId="0" borderId="1" xfId="0" applyNumberFormat="1" applyFont="1" applyFill="1" applyBorder="1" applyAlignment="1">
      <alignment vertical="top" wrapText="1" readingOrder="1"/>
    </xf>
    <xf numFmtId="174" fontId="38" fillId="0" borderId="1" xfId="0" applyNumberFormat="1" applyFont="1" applyFill="1" applyBorder="1" applyAlignment="1">
      <alignment vertical="top" wrapText="1" readingOrder="1"/>
    </xf>
    <xf numFmtId="166" fontId="44" fillId="3" borderId="1" xfId="0" applyNumberFormat="1" applyFont="1" applyFill="1" applyBorder="1" applyAlignment="1">
      <alignment horizontal="right" vertical="top" wrapText="1" readingOrder="1"/>
    </xf>
    <xf numFmtId="166" fontId="44" fillId="3" borderId="1" xfId="0" applyNumberFormat="1" applyFont="1" applyFill="1" applyBorder="1" applyAlignment="1">
      <alignment horizontal="right" vertical="top" wrapText="1" readingOrder="1"/>
    </xf>
    <xf numFmtId="170" fontId="38" fillId="3" borderId="1" xfId="0" applyNumberFormat="1" applyFont="1" applyFill="1" applyBorder="1" applyAlignment="1">
      <alignment vertical="top" wrapText="1" readingOrder="1"/>
    </xf>
    <xf numFmtId="170" fontId="38" fillId="3" borderId="1" xfId="0" applyNumberFormat="1" applyFont="1" applyFill="1" applyBorder="1" applyAlignment="1">
      <alignment vertical="top" wrapText="1" readingOrder="1"/>
    </xf>
    <xf numFmtId="170" fontId="38" fillId="0" borderId="1" xfId="0" applyNumberFormat="1" applyFont="1" applyFill="1" applyBorder="1" applyAlignment="1">
      <alignment vertical="top" wrapText="1" readingOrder="1"/>
    </xf>
    <xf numFmtId="170" fontId="38" fillId="0" borderId="1" xfId="0" applyNumberFormat="1" applyFont="1" applyFill="1" applyBorder="1" applyAlignment="1">
      <alignment vertical="top" wrapText="1" readingOrder="1"/>
    </xf>
    <xf numFmtId="0" fontId="45" fillId="3" borderId="1" xfId="0" applyNumberFormat="1" applyFont="1" applyFill="1" applyBorder="1" applyAlignment="1">
      <alignment vertical="top" wrapText="1" readingOrder="1"/>
    </xf>
    <xf numFmtId="166" fontId="45" fillId="3" borderId="1" xfId="0" applyNumberFormat="1" applyFont="1" applyFill="1" applyBorder="1" applyAlignment="1">
      <alignment vertical="top" wrapText="1" readingOrder="1"/>
    </xf>
    <xf numFmtId="166" fontId="45" fillId="3" borderId="1" xfId="0" applyNumberFormat="1" applyFont="1" applyFill="1" applyBorder="1" applyAlignment="1">
      <alignment vertical="top" wrapText="1" readingOrder="1"/>
    </xf>
    <xf numFmtId="166" fontId="38" fillId="0" borderId="1" xfId="0" applyNumberFormat="1" applyFont="1" applyFill="1" applyBorder="1" applyAlignment="1">
      <alignment vertical="top" wrapText="1" readingOrder="1"/>
    </xf>
    <xf numFmtId="166" fontId="38" fillId="0" borderId="1" xfId="0" applyNumberFormat="1" applyFont="1" applyFill="1" applyBorder="1" applyAlignment="1">
      <alignment vertical="top" wrapText="1" readingOrder="1"/>
    </xf>
    <xf numFmtId="0" fontId="38" fillId="4" borderId="1" xfId="0" applyNumberFormat="1" applyFont="1" applyFill="1" applyBorder="1" applyAlignment="1">
      <alignment vertical="top" wrapText="1" readingOrder="1"/>
    </xf>
    <xf numFmtId="170" fontId="44" fillId="4" borderId="1" xfId="0" applyNumberFormat="1" applyFont="1" applyFill="1" applyBorder="1" applyAlignment="1">
      <alignment vertical="top" wrapText="1" readingOrder="1"/>
    </xf>
    <xf numFmtId="170" fontId="38" fillId="4" borderId="1" xfId="0" applyNumberFormat="1" applyFont="1" applyFill="1" applyBorder="1" applyAlignment="1">
      <alignment vertical="top" wrapText="1" readingOrder="1"/>
    </xf>
    <xf numFmtId="170" fontId="38" fillId="4" borderId="1" xfId="0" applyNumberFormat="1" applyFont="1" applyFill="1" applyBorder="1" applyAlignment="1">
      <alignment vertical="top" wrapText="1" readingOrder="1"/>
    </xf>
    <xf numFmtId="170" fontId="44" fillId="4" borderId="1" xfId="0" applyNumberFormat="1" applyFont="1" applyFill="1" applyBorder="1" applyAlignment="1">
      <alignment vertical="top" wrapText="1" readingOrder="1"/>
    </xf>
    <xf numFmtId="166" fontId="43" fillId="2" borderId="1" xfId="0" applyNumberFormat="1" applyFont="1" applyFill="1" applyBorder="1" applyAlignment="1">
      <alignment horizontal="right" vertical="center" wrapText="1" readingOrder="1"/>
    </xf>
    <xf numFmtId="166" fontId="43" fillId="2" borderId="1" xfId="0" applyNumberFormat="1" applyFont="1" applyFill="1" applyBorder="1" applyAlignment="1">
      <alignment horizontal="right" vertical="center" wrapText="1" readingOrder="1"/>
    </xf>
    <xf numFmtId="0" fontId="43" fillId="2" borderId="1" xfId="0" applyNumberFormat="1" applyFont="1" applyFill="1" applyBorder="1" applyAlignment="1">
      <alignment vertical="center" wrapText="1" readingOrder="1"/>
    </xf>
    <xf numFmtId="170" fontId="38" fillId="3" borderId="1" xfId="0" applyNumberFormat="1" applyFont="1" applyFill="1" applyBorder="1" applyAlignment="1">
      <alignment horizontal="right" vertical="top" wrapText="1" readingOrder="1"/>
    </xf>
    <xf numFmtId="170" fontId="38" fillId="3" borderId="1" xfId="0" applyNumberFormat="1" applyFont="1" applyFill="1" applyBorder="1" applyAlignment="1">
      <alignment horizontal="right" vertical="top" wrapText="1" readingOrder="1"/>
    </xf>
    <xf numFmtId="170" fontId="38" fillId="0" borderId="1" xfId="0" applyNumberFormat="1" applyFont="1" applyFill="1" applyBorder="1" applyAlignment="1">
      <alignment horizontal="right" vertical="top" wrapText="1" readingOrder="1"/>
    </xf>
    <xf numFmtId="170" fontId="38" fillId="0" borderId="1" xfId="0" applyNumberFormat="1" applyFont="1" applyFill="1" applyBorder="1" applyAlignment="1">
      <alignment horizontal="right" vertical="top" wrapText="1" readingOrder="1"/>
    </xf>
    <xf numFmtId="164" fontId="45" fillId="3" borderId="1" xfId="0" applyNumberFormat="1" applyFont="1" applyFill="1" applyBorder="1" applyAlignment="1">
      <alignment horizontal="right" vertical="top" wrapText="1" readingOrder="1"/>
    </xf>
    <xf numFmtId="164" fontId="45" fillId="3" borderId="1" xfId="0" applyNumberFormat="1" applyFont="1" applyFill="1" applyBorder="1" applyAlignment="1">
      <alignment horizontal="right" vertical="top" wrapText="1" readingOrder="1"/>
    </xf>
    <xf numFmtId="175" fontId="38" fillId="0" borderId="1" xfId="0" applyNumberFormat="1" applyFont="1" applyFill="1" applyBorder="1" applyAlignment="1">
      <alignment horizontal="right" vertical="top" wrapText="1" readingOrder="1"/>
    </xf>
    <xf numFmtId="175" fontId="38" fillId="0" borderId="1" xfId="0" applyNumberFormat="1" applyFont="1" applyFill="1" applyBorder="1" applyAlignment="1">
      <alignment horizontal="right" vertical="top" wrapText="1" readingOrder="1"/>
    </xf>
    <xf numFmtId="175" fontId="38" fillId="3" borderId="1" xfId="0" applyNumberFormat="1" applyFont="1" applyFill="1" applyBorder="1" applyAlignment="1">
      <alignment horizontal="right" vertical="top" wrapText="1" readingOrder="1"/>
    </xf>
    <xf numFmtId="175" fontId="38" fillId="3" borderId="1" xfId="0" applyNumberFormat="1" applyFont="1" applyFill="1" applyBorder="1" applyAlignment="1">
      <alignment horizontal="right" vertical="top" wrapText="1" readingOrder="1"/>
    </xf>
    <xf numFmtId="164" fontId="43" fillId="2" borderId="1" xfId="0" applyNumberFormat="1" applyFont="1" applyFill="1" applyBorder="1" applyAlignment="1">
      <alignment horizontal="right" vertical="center" wrapText="1" readingOrder="1"/>
    </xf>
    <xf numFmtId="167" fontId="43" fillId="2" borderId="1" xfId="0" applyNumberFormat="1" applyFont="1" applyFill="1" applyBorder="1" applyAlignment="1">
      <alignment horizontal="right" vertical="center" wrapText="1" readingOrder="1"/>
    </xf>
    <xf numFmtId="167" fontId="43" fillId="2" borderId="1" xfId="0" applyNumberFormat="1" applyFont="1" applyFill="1" applyBorder="1" applyAlignment="1">
      <alignment horizontal="right" vertical="center" wrapText="1" readingOrder="1"/>
    </xf>
    <xf numFmtId="164" fontId="43" fillId="2" borderId="1" xfId="0" applyNumberFormat="1" applyFont="1" applyFill="1" applyBorder="1" applyAlignment="1">
      <alignment horizontal="right" vertical="center" wrapText="1" readingOrder="1"/>
    </xf>
    <xf numFmtId="176" fontId="38" fillId="3" borderId="1" xfId="0" applyNumberFormat="1" applyFont="1" applyFill="1" applyBorder="1" applyAlignment="1">
      <alignment horizontal="right" vertical="top" wrapText="1" readingOrder="1"/>
    </xf>
    <xf numFmtId="176" fontId="38" fillId="3" borderId="1" xfId="0" applyNumberFormat="1" applyFont="1" applyFill="1" applyBorder="1" applyAlignment="1">
      <alignment horizontal="right" vertical="top" wrapText="1" readingOrder="1"/>
    </xf>
    <xf numFmtId="176" fontId="38" fillId="0" borderId="1" xfId="0" applyNumberFormat="1" applyFont="1" applyFill="1" applyBorder="1" applyAlignment="1">
      <alignment horizontal="right" vertical="top" wrapText="1" readingOrder="1"/>
    </xf>
    <xf numFmtId="176" fontId="38" fillId="0" borderId="1" xfId="0" applyNumberFormat="1" applyFont="1" applyFill="1" applyBorder="1" applyAlignment="1">
      <alignment horizontal="right" vertical="top" wrapText="1" readingOrder="1"/>
    </xf>
    <xf numFmtId="176" fontId="43" fillId="2" borderId="1" xfId="0" applyNumberFormat="1" applyFont="1" applyFill="1" applyBorder="1" applyAlignment="1">
      <alignment horizontal="right" vertical="center" wrapText="1" readingOrder="1"/>
    </xf>
    <xf numFmtId="176" fontId="43" fillId="2" borderId="1" xfId="0" applyNumberFormat="1" applyFont="1" applyFill="1" applyBorder="1" applyAlignment="1">
      <alignment horizontal="right" vertical="center" wrapText="1" readingOrder="1"/>
    </xf>
    <xf numFmtId="165" fontId="38" fillId="0" borderId="1" xfId="0" applyNumberFormat="1" applyFont="1" applyFill="1" applyBorder="1" applyAlignment="1">
      <alignment vertical="top" wrapText="1" readingOrder="1"/>
    </xf>
    <xf numFmtId="165" fontId="38" fillId="0" borderId="1" xfId="0" applyNumberFormat="1" applyFont="1" applyFill="1" applyBorder="1" applyAlignment="1">
      <alignment vertical="top" wrapText="1" readingOrder="1"/>
    </xf>
    <xf numFmtId="0" fontId="38" fillId="3" borderId="1" xfId="0" applyNumberFormat="1" applyFont="1" applyFill="1" applyBorder="1" applyAlignment="1">
      <alignment horizontal="right" vertical="top" wrapText="1" readingOrder="1"/>
    </xf>
    <xf numFmtId="0" fontId="38" fillId="3" borderId="1" xfId="0" applyNumberFormat="1" applyFont="1" applyFill="1" applyBorder="1" applyAlignment="1">
      <alignment horizontal="right" vertical="top" wrapText="1" readingOrder="1"/>
    </xf>
    <xf numFmtId="0" fontId="43" fillId="0" borderId="1" xfId="0" applyNumberFormat="1" applyFont="1" applyFill="1" applyBorder="1" applyAlignment="1">
      <alignment horizontal="left" vertical="center" wrapText="1" readingOrder="1"/>
    </xf>
    <xf numFmtId="0" fontId="43" fillId="0" borderId="1" xfId="0" applyNumberFormat="1" applyFont="1" applyFill="1" applyBorder="1" applyAlignment="1">
      <alignment horizontal="center" vertical="center" wrapText="1" readingOrder="1"/>
    </xf>
    <xf numFmtId="0" fontId="43" fillId="0" borderId="1" xfId="0" applyNumberFormat="1" applyFont="1" applyFill="1" applyBorder="1" applyAlignment="1">
      <alignment horizontal="center" vertical="center" wrapText="1" readingOrder="1"/>
    </xf>
    <xf numFmtId="0" fontId="43" fillId="0" borderId="0" xfId="0" applyNumberFormat="1" applyFont="1" applyFill="1" applyBorder="1" applyAlignment="1">
      <alignment horizontal="center" vertical="center" wrapText="1" readingOrder="1"/>
    </xf>
    <xf numFmtId="0" fontId="43" fillId="2" borderId="0" xfId="0" applyNumberFormat="1" applyFont="1" applyFill="1" applyBorder="1" applyAlignment="1">
      <alignment horizontal="center" vertical="center" wrapText="1" readingOrder="1"/>
    </xf>
    <xf numFmtId="0" fontId="45" fillId="0" borderId="1" xfId="0" applyNumberFormat="1" applyFont="1" applyFill="1" applyBorder="1" applyAlignment="1">
      <alignment vertical="top" wrapText="1" readingOrder="1"/>
    </xf>
    <xf numFmtId="170" fontId="45" fillId="0" borderId="1" xfId="0" applyNumberFormat="1" applyFont="1" applyFill="1" applyBorder="1" applyAlignment="1">
      <alignment vertical="top" wrapText="1" readingOrder="1"/>
    </xf>
    <xf numFmtId="170" fontId="45" fillId="0" borderId="0" xfId="0" applyNumberFormat="1" applyFont="1" applyFill="1" applyBorder="1" applyAlignment="1">
      <alignment vertical="top" wrapText="1" readingOrder="1"/>
    </xf>
    <xf numFmtId="170" fontId="45" fillId="3" borderId="1" xfId="0" applyNumberFormat="1" applyFont="1" applyFill="1" applyBorder="1" applyAlignment="1">
      <alignment vertical="top" wrapText="1" readingOrder="1"/>
    </xf>
    <xf numFmtId="170" fontId="45" fillId="3" borderId="0" xfId="0" applyNumberFormat="1" applyFont="1" applyFill="1" applyBorder="1" applyAlignment="1">
      <alignment vertical="top" wrapText="1" readingOrder="1"/>
    </xf>
    <xf numFmtId="170" fontId="38" fillId="0" borderId="0" xfId="0" applyNumberFormat="1" applyFont="1" applyFill="1" applyBorder="1" applyAlignment="1">
      <alignment vertical="top" wrapText="1" readingOrder="1"/>
    </xf>
    <xf numFmtId="170" fontId="44" fillId="3" borderId="1" xfId="0" applyNumberFormat="1" applyFont="1" applyFill="1" applyBorder="1" applyAlignment="1">
      <alignment vertical="top" wrapText="1" readingOrder="1"/>
    </xf>
    <xf numFmtId="170" fontId="44" fillId="3" borderId="0" xfId="0" applyNumberFormat="1" applyFont="1" applyFill="1" applyBorder="1" applyAlignment="1">
      <alignment vertical="top" wrapText="1" readingOrder="1"/>
    </xf>
    <xf numFmtId="170" fontId="38" fillId="3" borderId="0" xfId="0" applyNumberFormat="1" applyFont="1" applyFill="1" applyBorder="1" applyAlignment="1">
      <alignment vertical="top" wrapText="1" readingOrder="1"/>
    </xf>
    <xf numFmtId="170" fontId="43" fillId="2" borderId="1" xfId="0" applyNumberFormat="1" applyFont="1" applyFill="1" applyBorder="1" applyAlignment="1">
      <alignment horizontal="right" vertical="center" wrapText="1" readingOrder="1"/>
    </xf>
    <xf numFmtId="170" fontId="43" fillId="2" borderId="1" xfId="0" applyNumberFormat="1" applyFont="1" applyFill="1" applyBorder="1" applyAlignment="1">
      <alignment horizontal="right" vertical="center" wrapText="1" readingOrder="1"/>
    </xf>
    <xf numFmtId="170" fontId="43" fillId="2" borderId="0" xfId="0" applyNumberFormat="1" applyFont="1" applyFill="1" applyBorder="1" applyAlignment="1">
      <alignment horizontal="right" vertical="center" wrapText="1" readingOrder="1"/>
    </xf>
    <xf numFmtId="0" fontId="40" fillId="4" borderId="5" xfId="0" applyNumberFormat="1" applyFont="1" applyFill="1" applyBorder="1" applyAlignment="1">
      <alignment horizontal="left" vertical="center" wrapText="1" readingOrder="1"/>
    </xf>
    <xf numFmtId="0" fontId="39" fillId="0" borderId="7" xfId="0" applyNumberFormat="1" applyFont="1" applyFill="1" applyBorder="1" applyAlignment="1">
      <alignment vertical="top" wrapText="1"/>
    </xf>
    <xf numFmtId="0" fontId="40" fillId="4" borderId="5" xfId="0" applyNumberFormat="1" applyFont="1" applyFill="1" applyBorder="1" applyAlignment="1">
      <alignment horizontal="center" vertical="center" wrapText="1" readingOrder="1"/>
    </xf>
    <xf numFmtId="0" fontId="42" fillId="4" borderId="5" xfId="0" applyNumberFormat="1" applyFont="1" applyFill="1" applyBorder="1" applyAlignment="1">
      <alignment horizontal="left" vertical="center" wrapText="1" readingOrder="1"/>
    </xf>
    <xf numFmtId="0" fontId="43" fillId="2" borderId="5" xfId="0" applyNumberFormat="1" applyFont="1" applyFill="1" applyBorder="1" applyAlignment="1">
      <alignment horizontal="left" vertical="center" wrapText="1" readingOrder="1"/>
    </xf>
    <xf numFmtId="0" fontId="43" fillId="2" borderId="5" xfId="0" applyNumberFormat="1" applyFont="1" applyFill="1" applyBorder="1" applyAlignment="1">
      <alignment horizontal="center" vertical="center" wrapText="1" readingOrder="1"/>
    </xf>
    <xf numFmtId="0" fontId="38" fillId="3" borderId="5" xfId="0" applyNumberFormat="1" applyFont="1" applyFill="1" applyBorder="1" applyAlignment="1">
      <alignment vertical="top" wrapText="1" readingOrder="1"/>
    </xf>
    <xf numFmtId="170" fontId="38" fillId="3" borderId="5" xfId="0" applyNumberFormat="1" applyFont="1" applyFill="1" applyBorder="1" applyAlignment="1">
      <alignment horizontal="right" vertical="top" wrapText="1" readingOrder="1"/>
    </xf>
    <xf numFmtId="0" fontId="38" fillId="0" borderId="5" xfId="0" applyNumberFormat="1" applyFont="1" applyFill="1" applyBorder="1" applyAlignment="1">
      <alignment vertical="top" wrapText="1" readingOrder="1"/>
    </xf>
    <xf numFmtId="0" fontId="38" fillId="0" borderId="0" xfId="0" applyNumberFormat="1" applyFont="1" applyFill="1" applyBorder="1" applyAlignment="1">
      <alignment horizontal="right" vertical="top" wrapText="1" readingOrder="1"/>
    </xf>
    <xf numFmtId="0" fontId="38" fillId="3" borderId="5" xfId="0" applyNumberFormat="1" applyFont="1" applyFill="1" applyBorder="1" applyAlignment="1">
      <alignment horizontal="right" vertical="top" wrapText="1" readingOrder="1"/>
    </xf>
    <xf numFmtId="170" fontId="44" fillId="0" borderId="5" xfId="0" applyNumberFormat="1" applyFont="1" applyFill="1" applyBorder="1" applyAlignment="1">
      <alignment horizontal="right" vertical="top" wrapText="1" readingOrder="1"/>
    </xf>
    <xf numFmtId="0" fontId="42" fillId="0" borderId="0" xfId="0" applyNumberFormat="1" applyFont="1" applyFill="1" applyBorder="1" applyAlignment="1">
      <alignment vertical="top" wrapText="1" readingOrder="1"/>
    </xf>
    <xf numFmtId="0" fontId="46" fillId="0" borderId="5" xfId="0" applyNumberFormat="1" applyFont="1" applyFill="1" applyBorder="1" applyAlignment="1">
      <alignment vertical="top" wrapText="1" readingOrder="1"/>
    </xf>
    <xf numFmtId="0" fontId="38" fillId="4" borderId="1" xfId="0" applyNumberFormat="1" applyFont="1" applyFill="1" applyBorder="1" applyAlignment="1">
      <alignment vertical="center" wrapText="1" readingOrder="1"/>
    </xf>
    <xf numFmtId="170" fontId="38" fillId="4" borderId="1" xfId="0" applyNumberFormat="1" applyFont="1" applyFill="1" applyBorder="1" applyAlignment="1">
      <alignment horizontal="right" vertical="center" wrapText="1" readingOrder="1"/>
    </xf>
    <xf numFmtId="170" fontId="38" fillId="4" borderId="0" xfId="0" applyNumberFormat="1" applyFont="1" applyFill="1" applyBorder="1" applyAlignment="1">
      <alignment horizontal="right" vertical="center" wrapText="1" readingOrder="1"/>
    </xf>
    <xf numFmtId="0" fontId="38" fillId="3" borderId="1" xfId="0" applyNumberFormat="1" applyFont="1" applyFill="1" applyBorder="1" applyAlignment="1">
      <alignment vertical="center" wrapText="1" readingOrder="1"/>
    </xf>
    <xf numFmtId="170" fontId="38" fillId="3" borderId="1" xfId="0" applyNumberFormat="1" applyFont="1" applyFill="1" applyBorder="1" applyAlignment="1">
      <alignment horizontal="right" vertical="center" wrapText="1" readingOrder="1"/>
    </xf>
    <xf numFmtId="170" fontId="38" fillId="3" borderId="0" xfId="0" applyNumberFormat="1" applyFont="1" applyFill="1" applyBorder="1" applyAlignment="1">
      <alignment horizontal="right" vertical="center" wrapText="1" readingOrder="1"/>
    </xf>
    <xf numFmtId="170" fontId="44" fillId="4" borderId="1" xfId="0" applyNumberFormat="1" applyFont="1" applyFill="1" applyBorder="1" applyAlignment="1">
      <alignment horizontal="right" vertical="center" wrapText="1" readingOrder="1"/>
    </xf>
    <xf numFmtId="0" fontId="38" fillId="4" borderId="1" xfId="0" applyNumberFormat="1" applyFont="1" applyFill="1" applyBorder="1" applyAlignment="1">
      <alignment vertical="top" wrapText="1" readingOrder="1"/>
    </xf>
    <xf numFmtId="0" fontId="38" fillId="4" borderId="0" xfId="0" applyNumberFormat="1" applyFont="1" applyFill="1" applyBorder="1" applyAlignment="1">
      <alignment vertical="top" wrapText="1" readingOrder="1"/>
    </xf>
    <xf numFmtId="170" fontId="44" fillId="3" borderId="1" xfId="0" applyNumberFormat="1" applyFont="1" applyFill="1" applyBorder="1" applyAlignment="1">
      <alignment horizontal="right" vertical="center" wrapText="1" readingOrder="1"/>
    </xf>
    <xf numFmtId="0" fontId="44" fillId="0" borderId="1" xfId="0" applyNumberFormat="1" applyFont="1" applyFill="1" applyBorder="1" applyAlignment="1">
      <alignment horizontal="right" vertical="top" wrapText="1" readingOrder="1"/>
    </xf>
    <xf numFmtId="0" fontId="43" fillId="2" borderId="5" xfId="0" applyNumberFormat="1" applyFont="1" applyFill="1" applyBorder="1" applyAlignment="1">
      <alignment horizontal="center" vertical="top" wrapText="1" readingOrder="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2146300</xdr:colOff>
      <xdr:row>2</xdr:row>
      <xdr:rowOff>161391</xdr:rowOff>
    </xdr:to>
    <xdr:pic>
      <xdr:nvPicPr>
        <xdr:cNvPr id="3" name="Picture 2"/>
        <xdr:cNvPicPr/>
      </xdr:nvPicPr>
      <xdr:blipFill>
        <a:blip xmlns:r="http://schemas.openxmlformats.org/officeDocument/2006/relationships" r:embed="rId1" cstate="print"/>
        <a:stretch>
          <a:fillRect/>
        </a:stretch>
      </xdr:blipFill>
      <xdr:spPr>
        <a:xfrm>
          <a:off x="0" y="0"/>
          <a:ext cx="2237740" cy="6185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2222500</xdr:colOff>
      <xdr:row>2</xdr:row>
      <xdr:rowOff>161391</xdr:rowOff>
    </xdr:to>
    <xdr:pic>
      <xdr:nvPicPr>
        <xdr:cNvPr id="4" name="Picture 3"/>
        <xdr:cNvPicPr/>
      </xdr:nvPicPr>
      <xdr:blipFill>
        <a:blip xmlns:r="http://schemas.openxmlformats.org/officeDocument/2006/relationships" r:embed="rId1" cstate="print"/>
        <a:stretch>
          <a:fillRect/>
        </a:stretch>
      </xdr:blipFill>
      <xdr:spPr>
        <a:xfrm>
          <a:off x="0" y="0"/>
          <a:ext cx="2230120" cy="6185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161391</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2146300</xdr:colOff>
      <xdr:row>2</xdr:row>
      <xdr:rowOff>161391</xdr:rowOff>
    </xdr:to>
    <xdr:pic>
      <xdr:nvPicPr>
        <xdr:cNvPr id="3" name="Picture 2"/>
        <xdr:cNvPicPr/>
      </xdr:nvPicPr>
      <xdr:blipFill>
        <a:blip xmlns:r="http://schemas.openxmlformats.org/officeDocument/2006/relationships" r:embed="rId1" cstate="print"/>
        <a:stretch>
          <a:fillRect/>
        </a:stretch>
      </xdr:blipFill>
      <xdr:spPr>
        <a:xfrm>
          <a:off x="0" y="0"/>
          <a:ext cx="2237740" cy="618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topLeftCell="A10" workbookViewId="0">
      <selection activeCell="K15" sqref="K15"/>
    </sheetView>
  </sheetViews>
  <sheetFormatPr defaultRowHeight="14.4"/>
  <cols>
    <col min="1" max="1" width="1.88671875" customWidth="1"/>
    <col min="2" max="2" width="31.6640625" customWidth="1"/>
    <col min="3" max="3" width="12.109375" customWidth="1"/>
    <col min="4" max="4" width="29.109375" customWidth="1"/>
    <col min="5" max="5" width="26.44140625" customWidth="1"/>
  </cols>
  <sheetData>
    <row r="1" spans="1:5" ht="18" customHeight="1">
      <c r="A1" s="316"/>
      <c r="B1" s="316"/>
      <c r="C1" s="321" t="s">
        <v>0</v>
      </c>
      <c r="D1" s="316"/>
      <c r="E1" s="316"/>
    </row>
    <row r="2" spans="1:5" ht="18" customHeight="1">
      <c r="A2" s="316"/>
      <c r="B2" s="316"/>
      <c r="C2" s="321" t="s">
        <v>1</v>
      </c>
      <c r="D2" s="316"/>
      <c r="E2" s="316"/>
    </row>
    <row r="3" spans="1:5" ht="18" customHeight="1">
      <c r="A3" s="316"/>
      <c r="B3" s="316"/>
      <c r="C3" s="321" t="s">
        <v>2</v>
      </c>
      <c r="D3" s="316"/>
      <c r="E3" s="316"/>
    </row>
    <row r="4" spans="1:5" ht="17.399999999999999">
      <c r="A4" s="2" t="s">
        <v>2</v>
      </c>
      <c r="B4" s="322" t="s">
        <v>2</v>
      </c>
      <c r="C4" s="316"/>
      <c r="D4" s="4" t="s">
        <v>2</v>
      </c>
      <c r="E4" s="4" t="s">
        <v>2</v>
      </c>
    </row>
    <row r="5" spans="1:5" ht="21.6" customHeight="1">
      <c r="A5" s="2" t="s">
        <v>2</v>
      </c>
      <c r="B5" s="317" t="s">
        <v>3</v>
      </c>
      <c r="C5" s="316"/>
      <c r="D5" s="319" t="s">
        <v>4</v>
      </c>
      <c r="E5" s="316"/>
    </row>
    <row r="6" spans="1:5" ht="9.4499999999999993" customHeight="1">
      <c r="A6" s="2" t="s">
        <v>2</v>
      </c>
      <c r="B6" s="318" t="s">
        <v>2</v>
      </c>
      <c r="C6" s="316"/>
      <c r="D6" s="320" t="s">
        <v>2</v>
      </c>
      <c r="E6" s="316"/>
    </row>
    <row r="7" spans="1:5" ht="115.2" customHeight="1">
      <c r="A7" s="2" t="s">
        <v>2</v>
      </c>
      <c r="B7" s="317" t="s">
        <v>5</v>
      </c>
      <c r="C7" s="316"/>
      <c r="D7" s="315" t="s">
        <v>6</v>
      </c>
      <c r="E7" s="316"/>
    </row>
    <row r="8" spans="1:5" ht="9.4499999999999993" customHeight="1">
      <c r="A8" s="2" t="s">
        <v>2</v>
      </c>
      <c r="B8" s="318" t="s">
        <v>2</v>
      </c>
      <c r="C8" s="316"/>
      <c r="D8" s="315" t="s">
        <v>2</v>
      </c>
      <c r="E8" s="316"/>
    </row>
    <row r="9" spans="1:5" ht="18" customHeight="1">
      <c r="A9" s="2" t="s">
        <v>2</v>
      </c>
      <c r="B9" s="317" t="s">
        <v>7</v>
      </c>
      <c r="C9" s="316"/>
      <c r="D9" s="315" t="s">
        <v>8</v>
      </c>
      <c r="E9" s="316"/>
    </row>
    <row r="10" spans="1:5" ht="9.4499999999999993" customHeight="1">
      <c r="A10" s="2" t="s">
        <v>2</v>
      </c>
      <c r="B10" s="318" t="s">
        <v>2</v>
      </c>
      <c r="C10" s="316"/>
      <c r="D10" s="315" t="s">
        <v>2</v>
      </c>
      <c r="E10" s="316"/>
    </row>
    <row r="11" spans="1:5" ht="18" customHeight="1">
      <c r="A11" s="2" t="s">
        <v>2</v>
      </c>
      <c r="B11" s="317" t="s">
        <v>9</v>
      </c>
      <c r="C11" s="316"/>
      <c r="D11" s="315" t="s">
        <v>8</v>
      </c>
      <c r="E11" s="316"/>
    </row>
    <row r="12" spans="1:5" ht="9.4499999999999993" customHeight="1">
      <c r="A12" s="2" t="s">
        <v>2</v>
      </c>
      <c r="B12" s="318" t="s">
        <v>2</v>
      </c>
      <c r="C12" s="316"/>
      <c r="D12" s="315" t="s">
        <v>2</v>
      </c>
      <c r="E12" s="316"/>
    </row>
    <row r="13" spans="1:5" ht="18" customHeight="1">
      <c r="A13" s="2" t="s">
        <v>2</v>
      </c>
      <c r="B13" s="317" t="s">
        <v>10</v>
      </c>
      <c r="C13" s="316"/>
      <c r="D13" s="315" t="s">
        <v>8</v>
      </c>
      <c r="E13" s="316"/>
    </row>
    <row r="14" spans="1:5" ht="9.4499999999999993" customHeight="1">
      <c r="A14" s="2" t="s">
        <v>2</v>
      </c>
      <c r="B14" s="318" t="s">
        <v>2</v>
      </c>
      <c r="C14" s="316"/>
      <c r="D14" s="315" t="s">
        <v>2</v>
      </c>
      <c r="E14" s="316"/>
    </row>
    <row r="15" spans="1:5" ht="92.25" customHeight="1">
      <c r="A15" s="2" t="s">
        <v>2</v>
      </c>
      <c r="B15" s="317" t="s">
        <v>11</v>
      </c>
      <c r="C15" s="316"/>
      <c r="D15" s="315" t="s">
        <v>12</v>
      </c>
      <c r="E15" s="316"/>
    </row>
    <row r="16" spans="1:5" ht="9.4499999999999993" customHeight="1">
      <c r="A16" s="2" t="s">
        <v>2</v>
      </c>
      <c r="B16" s="318" t="s">
        <v>2</v>
      </c>
      <c r="C16" s="316"/>
      <c r="D16" s="315" t="s">
        <v>2</v>
      </c>
      <c r="E16" s="316"/>
    </row>
    <row r="17" spans="1:5" ht="39.6" customHeight="1">
      <c r="A17" s="2" t="s">
        <v>2</v>
      </c>
      <c r="B17" s="317" t="s">
        <v>13</v>
      </c>
      <c r="C17" s="316"/>
      <c r="D17" s="315" t="s">
        <v>14</v>
      </c>
      <c r="E17" s="316"/>
    </row>
    <row r="18" spans="1:5" ht="9.4499999999999993" customHeight="1">
      <c r="A18" s="2" t="s">
        <v>2</v>
      </c>
      <c r="B18" s="318" t="s">
        <v>2</v>
      </c>
      <c r="C18" s="316"/>
      <c r="D18" s="315" t="s">
        <v>2</v>
      </c>
      <c r="E18" s="316"/>
    </row>
    <row r="19" spans="1:5" ht="108" customHeight="1">
      <c r="A19" s="2" t="s">
        <v>2</v>
      </c>
      <c r="B19" s="317" t="s">
        <v>15</v>
      </c>
      <c r="C19" s="316"/>
      <c r="D19" s="315" t="s">
        <v>16</v>
      </c>
      <c r="E19" s="316"/>
    </row>
    <row r="20" spans="1:5">
      <c r="A20" s="2" t="s">
        <v>2</v>
      </c>
      <c r="B20" s="315" t="s">
        <v>2</v>
      </c>
      <c r="C20" s="316"/>
      <c r="D20" s="6" t="s">
        <v>2</v>
      </c>
      <c r="E20" s="6" t="s">
        <v>2</v>
      </c>
    </row>
    <row r="21" spans="1:5" ht="87" customHeight="1">
      <c r="A21" s="2" t="s">
        <v>2</v>
      </c>
      <c r="B21" s="316"/>
      <c r="C21" s="316"/>
      <c r="D21" s="316"/>
      <c r="E21" s="6" t="s">
        <v>2</v>
      </c>
    </row>
    <row r="22" spans="1:5" ht="0" hidden="1" customHeight="1">
      <c r="B22" s="316"/>
      <c r="C22" s="316"/>
      <c r="D22" s="316"/>
    </row>
  </sheetData>
  <mergeCells count="38">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C20"/>
    <mergeCell ref="B21:C22"/>
    <mergeCell ref="D21:D22"/>
    <mergeCell ref="B17:C17"/>
    <mergeCell ref="D17:E17"/>
    <mergeCell ref="B18:C18"/>
    <mergeCell ref="D18:E18"/>
    <mergeCell ref="B19:C19"/>
    <mergeCell ref="D19:E19"/>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abSelected="1" workbookViewId="0">
      <selection activeCell="H19" sqref="H19"/>
    </sheetView>
  </sheetViews>
  <sheetFormatPr defaultRowHeight="14.4"/>
  <cols>
    <col min="1" max="1" width="1.33203125" style="299" customWidth="1"/>
    <col min="2" max="2" width="32.33203125" style="299" customWidth="1"/>
    <col min="3" max="3" width="68" style="299" customWidth="1"/>
    <col min="4" max="4" width="26.88671875" style="299" customWidth="1"/>
    <col min="5" max="5" width="23.88671875" style="299" customWidth="1"/>
    <col min="6" max="6" width="0" style="299" hidden="1" customWidth="1"/>
    <col min="7" max="16384" width="8.88671875" style="299"/>
  </cols>
  <sheetData>
    <row r="1" spans="1:5" s="299" customFormat="1" ht="18" customHeight="1">
      <c r="A1" s="316"/>
      <c r="B1" s="316"/>
      <c r="C1" s="321" t="s">
        <v>0</v>
      </c>
      <c r="D1" s="316"/>
      <c r="E1" s="316"/>
    </row>
    <row r="2" spans="1:5" s="299" customFormat="1" ht="18" customHeight="1">
      <c r="A2" s="316"/>
      <c r="B2" s="316"/>
      <c r="C2" s="321" t="s">
        <v>1</v>
      </c>
      <c r="D2" s="316"/>
      <c r="E2" s="316"/>
    </row>
    <row r="3" spans="1:5" s="299" customFormat="1" ht="18" customHeight="1">
      <c r="A3" s="316"/>
      <c r="B3" s="316"/>
      <c r="C3" s="321" t="s">
        <v>2</v>
      </c>
      <c r="D3" s="316"/>
      <c r="E3" s="316"/>
    </row>
    <row r="4" spans="1:5" s="299" customFormat="1">
      <c r="A4" s="95" t="s">
        <v>2</v>
      </c>
      <c r="B4" s="315" t="s">
        <v>2</v>
      </c>
      <c r="C4" s="316"/>
      <c r="D4" s="301" t="s">
        <v>2</v>
      </c>
      <c r="E4" s="301" t="s">
        <v>2</v>
      </c>
    </row>
    <row r="5" spans="1:5" s="299" customFormat="1">
      <c r="A5" s="95" t="s">
        <v>2</v>
      </c>
      <c r="B5" s="322" t="s">
        <v>38</v>
      </c>
      <c r="C5" s="316"/>
      <c r="D5" s="301" t="s">
        <v>2</v>
      </c>
      <c r="E5" s="301" t="s">
        <v>2</v>
      </c>
    </row>
    <row r="6" spans="1:5" s="299" customFormat="1">
      <c r="A6" s="95" t="s">
        <v>2</v>
      </c>
      <c r="B6" s="315" t="s">
        <v>2</v>
      </c>
      <c r="C6" s="316"/>
      <c r="D6" s="301" t="s">
        <v>2</v>
      </c>
      <c r="E6" s="301" t="s">
        <v>2</v>
      </c>
    </row>
    <row r="7" spans="1:5" s="299" customFormat="1" ht="24">
      <c r="A7" s="311" t="s">
        <v>2</v>
      </c>
      <c r="B7" s="359" t="s">
        <v>397</v>
      </c>
      <c r="C7" s="356"/>
      <c r="D7" s="308" t="s">
        <v>398</v>
      </c>
      <c r="E7" s="308" t="s">
        <v>155</v>
      </c>
    </row>
    <row r="8" spans="1:5" s="299" customFormat="1">
      <c r="A8" s="311" t="s">
        <v>2</v>
      </c>
      <c r="B8" s="357" t="s">
        <v>399</v>
      </c>
      <c r="C8" s="356"/>
      <c r="D8" s="313">
        <v>556700000</v>
      </c>
      <c r="E8" s="97">
        <v>0.10798806968883828</v>
      </c>
    </row>
    <row r="9" spans="1:5" s="299" customFormat="1">
      <c r="A9" s="311" t="s">
        <v>2</v>
      </c>
      <c r="B9" s="355" t="s">
        <v>400</v>
      </c>
      <c r="C9" s="356"/>
      <c r="D9" s="92">
        <v>635120529.5</v>
      </c>
      <c r="E9" s="98">
        <v>0.12320000000082247</v>
      </c>
    </row>
    <row r="10" spans="1:5" s="299" customFormat="1">
      <c r="A10" s="311" t="s">
        <v>2</v>
      </c>
      <c r="B10" s="357" t="s">
        <v>401</v>
      </c>
      <c r="C10" s="356"/>
      <c r="D10" s="313">
        <v>309378573.55000001</v>
      </c>
      <c r="E10" s="97">
        <v>6.0012924305282503E-2</v>
      </c>
    </row>
    <row r="11" spans="1:5" s="299" customFormat="1">
      <c r="A11" s="311" t="s">
        <v>2</v>
      </c>
      <c r="B11" s="355" t="s">
        <v>402</v>
      </c>
      <c r="C11" s="356"/>
      <c r="D11" s="99">
        <v>61055150</v>
      </c>
      <c r="E11" s="100">
        <v>1.18434125975615E-2</v>
      </c>
    </row>
    <row r="12" spans="1:5" s="299" customFormat="1">
      <c r="A12" s="311" t="s">
        <v>2</v>
      </c>
      <c r="B12" s="355" t="s">
        <v>2</v>
      </c>
      <c r="C12" s="356"/>
      <c r="D12" s="304" t="s">
        <v>2</v>
      </c>
      <c r="E12" s="304" t="s">
        <v>2</v>
      </c>
    </row>
    <row r="13" spans="1:5" s="299" customFormat="1" ht="24">
      <c r="A13" s="311" t="s">
        <v>2</v>
      </c>
      <c r="B13" s="359" t="s">
        <v>403</v>
      </c>
      <c r="C13" s="356"/>
      <c r="D13" s="308" t="s">
        <v>398</v>
      </c>
      <c r="E13" s="308" t="s">
        <v>155</v>
      </c>
    </row>
    <row r="14" spans="1:5" s="299" customFormat="1">
      <c r="A14" s="311" t="s">
        <v>2</v>
      </c>
      <c r="B14" s="398" t="s">
        <v>284</v>
      </c>
      <c r="C14" s="356"/>
      <c r="D14" s="90">
        <v>556700000</v>
      </c>
      <c r="E14" s="101">
        <v>0.1081283649</v>
      </c>
    </row>
    <row r="15" spans="1:5" s="299" customFormat="1">
      <c r="A15" s="311" t="s">
        <v>2</v>
      </c>
      <c r="B15" s="361" t="s">
        <v>404</v>
      </c>
      <c r="C15" s="356"/>
      <c r="D15" s="102">
        <v>635120529.5</v>
      </c>
      <c r="E15" s="103">
        <v>0.1233600581</v>
      </c>
    </row>
    <row r="16" spans="1:5" s="299" customFormat="1">
      <c r="A16" s="311" t="s">
        <v>2</v>
      </c>
      <c r="B16" s="320" t="s">
        <v>405</v>
      </c>
      <c r="C16" s="316"/>
      <c r="D16" s="92">
        <v>332517441.91000003</v>
      </c>
      <c r="E16" s="104">
        <v>6.4585175642057208E-2</v>
      </c>
    </row>
    <row r="17" spans="1:5" s="299" customFormat="1">
      <c r="A17" s="311" t="s">
        <v>2</v>
      </c>
      <c r="B17" s="357" t="s">
        <v>406</v>
      </c>
      <c r="C17" s="356"/>
      <c r="D17" s="313">
        <v>4451254.74</v>
      </c>
      <c r="E17" s="97">
        <v>8.6457139679382931E-4</v>
      </c>
    </row>
    <row r="18" spans="1:5" s="299" customFormat="1" ht="42" customHeight="1">
      <c r="A18" s="311" t="s">
        <v>2</v>
      </c>
      <c r="B18" s="320" t="s">
        <v>407</v>
      </c>
      <c r="C18" s="316"/>
      <c r="D18" s="92">
        <v>6472497.5099999998</v>
      </c>
      <c r="E18" s="104">
        <v>1.2571592820062422E-3</v>
      </c>
    </row>
    <row r="19" spans="1:5" s="299" customFormat="1">
      <c r="A19" s="311" t="s">
        <v>2</v>
      </c>
      <c r="B19" s="357" t="s">
        <v>408</v>
      </c>
      <c r="C19" s="356"/>
      <c r="D19" s="313">
        <v>0</v>
      </c>
      <c r="E19" s="97">
        <v>0</v>
      </c>
    </row>
    <row r="20" spans="1:5" s="299" customFormat="1">
      <c r="A20" s="311" t="s">
        <v>2</v>
      </c>
      <c r="B20" s="329" t="s">
        <v>409</v>
      </c>
      <c r="C20" s="316"/>
      <c r="D20" s="90">
        <v>343441194.16000003</v>
      </c>
      <c r="E20" s="105">
        <v>6.6706906320857282E-2</v>
      </c>
    </row>
    <row r="21" spans="1:5" s="299" customFormat="1">
      <c r="A21" s="311" t="s">
        <v>2</v>
      </c>
      <c r="B21" s="361" t="s">
        <v>410</v>
      </c>
      <c r="C21" s="356"/>
      <c r="D21" s="102">
        <v>1535261723.6600001</v>
      </c>
      <c r="E21" s="103">
        <v>0.29819532927221959</v>
      </c>
    </row>
    <row r="22" spans="1:5" s="299" customFormat="1">
      <c r="A22" s="311" t="s">
        <v>2</v>
      </c>
      <c r="B22" s="329" t="s">
        <v>411</v>
      </c>
      <c r="C22" s="316"/>
      <c r="D22" s="90">
        <v>978561723.65999997</v>
      </c>
      <c r="E22" s="105">
        <v>0.19006696441590387</v>
      </c>
    </row>
    <row r="23" spans="1:5" s="299" customFormat="1">
      <c r="A23" s="311" t="s">
        <v>2</v>
      </c>
      <c r="B23" s="329" t="s">
        <v>2</v>
      </c>
      <c r="C23" s="316"/>
      <c r="D23" s="106" t="s">
        <v>2</v>
      </c>
      <c r="E23" s="300" t="s">
        <v>2</v>
      </c>
    </row>
    <row r="24" spans="1:5" s="299" customFormat="1">
      <c r="A24" s="311" t="s">
        <v>2</v>
      </c>
      <c r="B24" s="361" t="s">
        <v>412</v>
      </c>
      <c r="C24" s="356"/>
      <c r="D24" s="307" t="s">
        <v>2</v>
      </c>
      <c r="E24" s="102">
        <v>5148510298.29</v>
      </c>
    </row>
    <row r="25" spans="1:5" s="299" customFormat="1">
      <c r="A25" s="311" t="s">
        <v>2</v>
      </c>
      <c r="B25" s="320" t="s">
        <v>2</v>
      </c>
      <c r="C25" s="316"/>
      <c r="D25" s="300" t="s">
        <v>2</v>
      </c>
      <c r="E25" s="300" t="s">
        <v>2</v>
      </c>
    </row>
    <row r="26" spans="1:5" s="299" customFormat="1">
      <c r="A26" s="311" t="s">
        <v>2</v>
      </c>
      <c r="B26" s="374" t="s">
        <v>413</v>
      </c>
      <c r="C26" s="316"/>
      <c r="D26" s="309" t="s">
        <v>2</v>
      </c>
      <c r="E26" s="302" t="s">
        <v>414</v>
      </c>
    </row>
    <row r="27" spans="1:5" s="299" customFormat="1">
      <c r="A27" s="311" t="s">
        <v>2</v>
      </c>
      <c r="B27" s="320" t="s">
        <v>415</v>
      </c>
      <c r="C27" s="316"/>
      <c r="D27" s="300" t="s">
        <v>2</v>
      </c>
      <c r="E27" s="92">
        <v>230897151.55000001</v>
      </c>
    </row>
    <row r="28" spans="1:5" s="299" customFormat="1">
      <c r="A28" s="311" t="s">
        <v>2</v>
      </c>
      <c r="B28" s="368" t="s">
        <v>416</v>
      </c>
      <c r="C28" s="316"/>
      <c r="D28" s="306" t="s">
        <v>2</v>
      </c>
      <c r="E28" s="94">
        <v>0</v>
      </c>
    </row>
    <row r="29" spans="1:5" s="299" customFormat="1">
      <c r="A29" s="311" t="s">
        <v>2</v>
      </c>
      <c r="B29" s="320" t="s">
        <v>2</v>
      </c>
      <c r="C29" s="316"/>
      <c r="D29" s="300" t="s">
        <v>2</v>
      </c>
      <c r="E29" s="300" t="s">
        <v>2</v>
      </c>
    </row>
    <row r="30" spans="1:5" s="299" customFormat="1">
      <c r="A30" s="311" t="s">
        <v>2</v>
      </c>
      <c r="B30" s="322" t="s">
        <v>417</v>
      </c>
      <c r="C30" s="316"/>
      <c r="D30" s="303" t="s">
        <v>2</v>
      </c>
      <c r="E30" s="300" t="s">
        <v>2</v>
      </c>
    </row>
    <row r="31" spans="1:5" s="299" customFormat="1">
      <c r="A31" s="311" t="s">
        <v>2</v>
      </c>
      <c r="B31" s="320" t="s">
        <v>2</v>
      </c>
      <c r="C31" s="316"/>
      <c r="D31" s="300" t="s">
        <v>2</v>
      </c>
      <c r="E31" s="300" t="s">
        <v>2</v>
      </c>
    </row>
    <row r="32" spans="1:5" s="299" customFormat="1">
      <c r="A32" s="311" t="s">
        <v>2</v>
      </c>
      <c r="B32" s="374" t="s">
        <v>418</v>
      </c>
      <c r="C32" s="316"/>
      <c r="D32" s="310" t="s">
        <v>2</v>
      </c>
      <c r="E32" s="314" t="s">
        <v>419</v>
      </c>
    </row>
    <row r="33" spans="1:5" s="299" customFormat="1">
      <c r="A33" s="311" t="s">
        <v>2</v>
      </c>
      <c r="B33" s="369" t="s">
        <v>420</v>
      </c>
      <c r="C33" s="316"/>
      <c r="D33" s="306" t="s">
        <v>2</v>
      </c>
      <c r="E33" s="91">
        <v>65055150</v>
      </c>
    </row>
    <row r="34" spans="1:5" s="299" customFormat="1">
      <c r="A34" s="311" t="s">
        <v>2</v>
      </c>
      <c r="B34" s="396" t="s">
        <v>421</v>
      </c>
      <c r="C34" s="316"/>
      <c r="D34" s="311" t="s">
        <v>2</v>
      </c>
      <c r="E34" s="107">
        <v>61055150</v>
      </c>
    </row>
    <row r="35" spans="1:5" s="299" customFormat="1">
      <c r="A35" s="311" t="s">
        <v>2</v>
      </c>
      <c r="B35" s="368" t="s">
        <v>422</v>
      </c>
      <c r="C35" s="316"/>
      <c r="D35" s="305" t="s">
        <v>2</v>
      </c>
      <c r="E35" s="94">
        <v>4000000</v>
      </c>
    </row>
    <row r="36" spans="1:5" s="299" customFormat="1">
      <c r="A36" s="311" t="s">
        <v>2</v>
      </c>
      <c r="B36" s="396" t="s">
        <v>423</v>
      </c>
      <c r="C36" s="316"/>
      <c r="D36" s="312" t="s">
        <v>2</v>
      </c>
      <c r="E36" s="107">
        <v>0</v>
      </c>
    </row>
    <row r="37" spans="1:5" s="299" customFormat="1">
      <c r="A37" s="311" t="s">
        <v>2</v>
      </c>
      <c r="B37" s="369" t="s">
        <v>424</v>
      </c>
      <c r="C37" s="316"/>
      <c r="D37" s="306" t="s">
        <v>2</v>
      </c>
      <c r="E37" s="91">
        <v>60662770.810000002</v>
      </c>
    </row>
    <row r="38" spans="1:5" s="299" customFormat="1">
      <c r="A38" s="311" t="s">
        <v>2</v>
      </c>
      <c r="B38" s="396" t="s">
        <v>421</v>
      </c>
      <c r="C38" s="316"/>
      <c r="D38" s="311" t="s">
        <v>2</v>
      </c>
      <c r="E38" s="107">
        <v>60662770.810000002</v>
      </c>
    </row>
    <row r="39" spans="1:5" s="299" customFormat="1">
      <c r="A39" s="311" t="s">
        <v>2</v>
      </c>
      <c r="B39" s="369" t="s">
        <v>425</v>
      </c>
      <c r="C39" s="316"/>
      <c r="D39" s="305" t="s">
        <v>2</v>
      </c>
      <c r="E39" s="91">
        <v>64857200.18</v>
      </c>
    </row>
    <row r="40" spans="1:5" s="299" customFormat="1">
      <c r="A40" s="311" t="s">
        <v>2</v>
      </c>
      <c r="B40" s="396" t="s">
        <v>421</v>
      </c>
      <c r="C40" s="316"/>
      <c r="D40" s="311" t="s">
        <v>2</v>
      </c>
      <c r="E40" s="107">
        <v>60857180.18</v>
      </c>
    </row>
    <row r="41" spans="1:5" s="299" customFormat="1">
      <c r="A41" s="311" t="s">
        <v>2</v>
      </c>
      <c r="B41" s="368" t="s">
        <v>422</v>
      </c>
      <c r="C41" s="316"/>
      <c r="D41" s="305" t="s">
        <v>2</v>
      </c>
      <c r="E41" s="94">
        <v>4000000</v>
      </c>
    </row>
    <row r="42" spans="1:5" s="299" customFormat="1">
      <c r="A42" s="311" t="s">
        <v>2</v>
      </c>
      <c r="B42" s="396" t="s">
        <v>423</v>
      </c>
      <c r="C42" s="316"/>
      <c r="D42" s="311" t="s">
        <v>2</v>
      </c>
      <c r="E42" s="107">
        <v>20</v>
      </c>
    </row>
    <row r="43" spans="1:5" s="299" customFormat="1">
      <c r="A43" s="311" t="s">
        <v>2</v>
      </c>
      <c r="B43" s="369" t="s">
        <v>426</v>
      </c>
      <c r="C43" s="316"/>
      <c r="D43" s="306" t="s">
        <v>2</v>
      </c>
      <c r="E43" s="108">
        <v>-194399.37</v>
      </c>
    </row>
    <row r="44" spans="1:5" s="299" customFormat="1">
      <c r="A44" s="311" t="s">
        <v>2</v>
      </c>
      <c r="B44" s="396" t="s">
        <v>427</v>
      </c>
      <c r="C44" s="316"/>
      <c r="D44" s="311" t="s">
        <v>2</v>
      </c>
      <c r="E44" s="109">
        <v>-404287.52</v>
      </c>
    </row>
    <row r="45" spans="1:5" s="299" customFormat="1">
      <c r="A45" s="311" t="s">
        <v>2</v>
      </c>
      <c r="B45" s="368" t="s">
        <v>428</v>
      </c>
      <c r="C45" s="316"/>
      <c r="D45" s="305" t="s">
        <v>2</v>
      </c>
      <c r="E45" s="94">
        <v>0</v>
      </c>
    </row>
    <row r="46" spans="1:5" s="299" customFormat="1">
      <c r="A46" s="311" t="s">
        <v>2</v>
      </c>
      <c r="B46" s="396" t="s">
        <v>429</v>
      </c>
      <c r="C46" s="316"/>
      <c r="D46" s="311" t="s">
        <v>2</v>
      </c>
      <c r="E46" s="107">
        <v>209878.15</v>
      </c>
    </row>
    <row r="47" spans="1:5" s="299" customFormat="1">
      <c r="A47" s="311" t="s">
        <v>2</v>
      </c>
      <c r="B47" s="368" t="s">
        <v>430</v>
      </c>
      <c r="C47" s="316"/>
      <c r="D47" s="305" t="s">
        <v>2</v>
      </c>
      <c r="E47" s="93">
        <v>-4387546.71</v>
      </c>
    </row>
    <row r="48" spans="1:5" s="299" customFormat="1">
      <c r="A48" s="311" t="s">
        <v>2</v>
      </c>
      <c r="B48" s="396" t="s">
        <v>431</v>
      </c>
      <c r="C48" s="316"/>
      <c r="D48" s="311" t="s">
        <v>2</v>
      </c>
      <c r="E48" s="107">
        <v>4387546.71</v>
      </c>
    </row>
    <row r="49" spans="1:5" s="299" customFormat="1">
      <c r="A49" s="311" t="s">
        <v>2</v>
      </c>
      <c r="B49" s="368" t="s">
        <v>432</v>
      </c>
      <c r="C49" s="316"/>
      <c r="D49" s="305" t="s">
        <v>2</v>
      </c>
      <c r="E49" s="94">
        <v>0</v>
      </c>
    </row>
    <row r="50" spans="1:5" s="299" customFormat="1">
      <c r="A50" s="311" t="s">
        <v>2</v>
      </c>
      <c r="B50" s="396" t="s">
        <v>433</v>
      </c>
      <c r="C50" s="316"/>
      <c r="D50" s="311" t="s">
        <v>2</v>
      </c>
      <c r="E50" s="107">
        <v>0</v>
      </c>
    </row>
    <row r="51" spans="1:5" s="299" customFormat="1">
      <c r="A51" s="311" t="s">
        <v>2</v>
      </c>
      <c r="B51" s="368" t="s">
        <v>434</v>
      </c>
      <c r="C51" s="316"/>
      <c r="D51" s="305" t="s">
        <v>2</v>
      </c>
      <c r="E51" s="94">
        <v>0</v>
      </c>
    </row>
    <row r="52" spans="1:5" s="299" customFormat="1">
      <c r="A52" s="311" t="s">
        <v>2</v>
      </c>
      <c r="B52" s="396" t="s">
        <v>435</v>
      </c>
      <c r="C52" s="316"/>
      <c r="D52" s="311" t="s">
        <v>2</v>
      </c>
      <c r="E52" s="107">
        <v>10</v>
      </c>
    </row>
    <row r="53" spans="1:5" s="299" customFormat="1">
      <c r="A53" s="311" t="s">
        <v>2</v>
      </c>
      <c r="B53" s="369" t="s">
        <v>396</v>
      </c>
      <c r="C53" s="316"/>
      <c r="D53" s="306" t="s">
        <v>2</v>
      </c>
      <c r="E53" s="91">
        <v>64662800.810000002</v>
      </c>
    </row>
    <row r="54" spans="1:5" s="299" customFormat="1">
      <c r="A54" s="311" t="s">
        <v>2</v>
      </c>
      <c r="B54" s="396" t="s">
        <v>421</v>
      </c>
      <c r="C54" s="316"/>
      <c r="D54" s="311" t="s">
        <v>2</v>
      </c>
      <c r="E54" s="107">
        <v>60662770.810000002</v>
      </c>
    </row>
    <row r="55" spans="1:5" s="299" customFormat="1">
      <c r="A55" s="311" t="s">
        <v>2</v>
      </c>
      <c r="B55" s="368" t="s">
        <v>422</v>
      </c>
      <c r="C55" s="316"/>
      <c r="D55" s="305" t="s">
        <v>2</v>
      </c>
      <c r="E55" s="94">
        <v>4000000</v>
      </c>
    </row>
    <row r="56" spans="1:5" s="299" customFormat="1">
      <c r="A56" s="311" t="s">
        <v>2</v>
      </c>
      <c r="B56" s="396" t="s">
        <v>423</v>
      </c>
      <c r="C56" s="316"/>
      <c r="D56" s="311" t="s">
        <v>2</v>
      </c>
      <c r="E56" s="107">
        <v>30</v>
      </c>
    </row>
    <row r="57" spans="1:5" s="299" customFormat="1">
      <c r="A57" s="311" t="s">
        <v>2</v>
      </c>
      <c r="B57" s="369" t="s">
        <v>436</v>
      </c>
      <c r="C57" s="316"/>
      <c r="D57" s="306" t="s">
        <v>2</v>
      </c>
      <c r="E57" s="110">
        <v>1.4547606457085053E-2</v>
      </c>
    </row>
    <row r="58" spans="1:5" s="299" customFormat="1">
      <c r="A58" s="311" t="s">
        <v>2</v>
      </c>
      <c r="B58" s="397" t="s">
        <v>437</v>
      </c>
      <c r="C58" s="316"/>
      <c r="D58" s="312" t="s">
        <v>2</v>
      </c>
      <c r="E58" s="111">
        <v>1.4500000000000001E-2</v>
      </c>
    </row>
    <row r="59" spans="1:5" s="299" customFormat="1">
      <c r="A59" s="311" t="s">
        <v>2</v>
      </c>
      <c r="B59" s="369" t="s">
        <v>438</v>
      </c>
      <c r="C59" s="316"/>
      <c r="D59" s="306" t="s">
        <v>2</v>
      </c>
      <c r="E59" s="91">
        <v>0</v>
      </c>
    </row>
  </sheetData>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topLeftCell="A26" workbookViewId="0">
      <selection activeCell="B33" sqref="B33:C33"/>
    </sheetView>
  </sheetViews>
  <sheetFormatPr defaultRowHeight="14.4"/>
  <cols>
    <col min="1" max="1" width="0.109375" style="588" customWidth="1"/>
    <col min="2" max="2" width="33.44140625" style="588" customWidth="1"/>
    <col min="3" max="3" width="103.6640625" style="588" customWidth="1"/>
    <col min="4" max="5" width="22.6640625" style="588" customWidth="1"/>
    <col min="6" max="16384" width="8.88671875" style="588"/>
  </cols>
  <sheetData>
    <row r="1" spans="1:5" ht="18" customHeight="1">
      <c r="A1" s="592"/>
      <c r="B1" s="592"/>
      <c r="C1" s="593" t="s">
        <v>0</v>
      </c>
      <c r="D1" s="592"/>
      <c r="E1" s="592"/>
    </row>
    <row r="2" spans="1:5" ht="18" customHeight="1">
      <c r="A2" s="592"/>
      <c r="B2" s="592"/>
      <c r="C2" s="593" t="s">
        <v>1</v>
      </c>
      <c r="D2" s="592"/>
      <c r="E2" s="592"/>
    </row>
    <row r="3" spans="1:5" ht="18" customHeight="1">
      <c r="A3" s="592"/>
      <c r="B3" s="592"/>
      <c r="C3" s="593" t="s">
        <v>2</v>
      </c>
      <c r="D3" s="592"/>
      <c r="E3" s="592"/>
    </row>
    <row r="4" spans="1:5" ht="2.85" customHeight="1"/>
    <row r="5" spans="1:5">
      <c r="B5" s="684" t="s">
        <v>2</v>
      </c>
      <c r="C5" s="685"/>
      <c r="D5" s="686" t="s">
        <v>2</v>
      </c>
      <c r="E5" s="686" t="s">
        <v>2</v>
      </c>
    </row>
    <row r="6" spans="1:5">
      <c r="B6" s="687" t="s">
        <v>439</v>
      </c>
      <c r="C6" s="685"/>
      <c r="D6" s="686" t="s">
        <v>2</v>
      </c>
      <c r="E6" s="686" t="s">
        <v>2</v>
      </c>
    </row>
    <row r="7" spans="1:5">
      <c r="B7" s="684" t="s">
        <v>2</v>
      </c>
      <c r="C7" s="685"/>
      <c r="D7" s="686" t="s">
        <v>2</v>
      </c>
      <c r="E7" s="686" t="s">
        <v>2</v>
      </c>
    </row>
    <row r="8" spans="1:5">
      <c r="B8" s="688" t="s">
        <v>440</v>
      </c>
      <c r="C8" s="685"/>
      <c r="D8" s="689" t="s">
        <v>270</v>
      </c>
      <c r="E8" s="689" t="s">
        <v>284</v>
      </c>
    </row>
    <row r="9" spans="1:5">
      <c r="B9" s="690" t="s">
        <v>441</v>
      </c>
      <c r="C9" s="685"/>
      <c r="D9" s="691">
        <v>3613248574.6300001</v>
      </c>
      <c r="E9" s="691">
        <v>556700000</v>
      </c>
    </row>
    <row r="10" spans="1:5">
      <c r="B10" s="692" t="s">
        <v>442</v>
      </c>
      <c r="C10" s="685"/>
      <c r="D10" s="693" t="s">
        <v>443</v>
      </c>
      <c r="E10" s="693" t="s">
        <v>443</v>
      </c>
    </row>
    <row r="11" spans="1:5">
      <c r="B11" s="690" t="s">
        <v>444</v>
      </c>
      <c r="C11" s="685"/>
      <c r="D11" s="694" t="s">
        <v>445</v>
      </c>
      <c r="E11" s="694" t="s">
        <v>445</v>
      </c>
    </row>
    <row r="12" spans="1:5">
      <c r="B12" s="692" t="s">
        <v>446</v>
      </c>
      <c r="C12" s="685"/>
      <c r="D12" s="695">
        <v>-2840745.65</v>
      </c>
      <c r="E12" s="695">
        <v>-501552.93</v>
      </c>
    </row>
    <row r="13" spans="1:5">
      <c r="B13" s="696" t="s">
        <v>2</v>
      </c>
      <c r="C13" s="592"/>
      <c r="D13" s="697" t="s">
        <v>2</v>
      </c>
      <c r="E13" s="697" t="s">
        <v>2</v>
      </c>
    </row>
    <row r="14" spans="1:5" ht="28.95" customHeight="1"/>
    <row r="15" spans="1:5" ht="24">
      <c r="B15" s="688" t="s">
        <v>447</v>
      </c>
      <c r="C15" s="685"/>
      <c r="D15" s="689" t="s">
        <v>448</v>
      </c>
      <c r="E15" s="689" t="s">
        <v>449</v>
      </c>
    </row>
    <row r="16" spans="1:5" ht="57.6" customHeight="1">
      <c r="B16" s="698" t="s">
        <v>450</v>
      </c>
      <c r="C16" s="585"/>
      <c r="D16" s="699">
        <v>4535.62</v>
      </c>
      <c r="E16" s="700">
        <v>4535.62</v>
      </c>
    </row>
    <row r="17" spans="2:5" ht="57.6" customHeight="1">
      <c r="B17" s="701" t="s">
        <v>451</v>
      </c>
      <c r="C17" s="585"/>
      <c r="D17" s="702">
        <v>175016711.41999999</v>
      </c>
      <c r="E17" s="703">
        <v>175021247.03999999</v>
      </c>
    </row>
    <row r="18" spans="2:5" ht="57.6" customHeight="1">
      <c r="B18" s="698" t="s">
        <v>452</v>
      </c>
      <c r="C18" s="585"/>
      <c r="D18" s="699">
        <v>0</v>
      </c>
      <c r="E18" s="700">
        <v>175021247.03999999</v>
      </c>
    </row>
    <row r="19" spans="2:5" ht="57.6" customHeight="1">
      <c r="B19" s="701" t="s">
        <v>453</v>
      </c>
      <c r="C19" s="585"/>
      <c r="D19" s="702">
        <v>3342298.58</v>
      </c>
      <c r="E19" s="703">
        <v>178363545.62</v>
      </c>
    </row>
    <row r="20" spans="2:5" ht="57.6" customHeight="1">
      <c r="B20" s="698" t="s">
        <v>454</v>
      </c>
      <c r="C20" s="585"/>
      <c r="D20" s="699">
        <v>0</v>
      </c>
      <c r="E20" s="700">
        <v>178363545.62</v>
      </c>
    </row>
    <row r="21" spans="2:5" ht="57.6" customHeight="1">
      <c r="B21" s="701" t="s">
        <v>455</v>
      </c>
      <c r="C21" s="585"/>
      <c r="D21" s="702">
        <v>0</v>
      </c>
      <c r="E21" s="703">
        <v>178363545.62</v>
      </c>
    </row>
    <row r="22" spans="2:5" ht="57.6" customHeight="1">
      <c r="B22" s="698" t="s">
        <v>456</v>
      </c>
      <c r="C22" s="585"/>
      <c r="D22" s="699">
        <v>265.27</v>
      </c>
      <c r="E22" s="700">
        <v>178363810.88999999</v>
      </c>
    </row>
    <row r="23" spans="2:5" ht="57.6" customHeight="1">
      <c r="B23" s="701" t="s">
        <v>457</v>
      </c>
      <c r="C23" s="585"/>
      <c r="D23" s="702">
        <v>0</v>
      </c>
      <c r="E23" s="703">
        <v>178363810.88999999</v>
      </c>
    </row>
    <row r="24" spans="2:5" ht="57.6" customHeight="1">
      <c r="B24" s="698" t="s">
        <v>458</v>
      </c>
      <c r="C24" s="585"/>
      <c r="D24" s="704">
        <v>-4387546.71</v>
      </c>
      <c r="E24" s="700">
        <v>173976264.18000001</v>
      </c>
    </row>
    <row r="25" spans="2:5" ht="57.6" customHeight="1">
      <c r="B25" s="701" t="s">
        <v>459</v>
      </c>
      <c r="C25" s="585"/>
      <c r="D25" s="702">
        <v>0</v>
      </c>
      <c r="E25" s="703">
        <v>173976264.18000001</v>
      </c>
    </row>
    <row r="26" spans="2:5" ht="57.6" customHeight="1">
      <c r="B26" s="698" t="s">
        <v>460</v>
      </c>
      <c r="C26" s="585"/>
      <c r="D26" s="704">
        <v>-4238682.72</v>
      </c>
      <c r="E26" s="700">
        <v>169737581.46000001</v>
      </c>
    </row>
    <row r="27" spans="2:5">
      <c r="B27" s="635" t="s">
        <v>2</v>
      </c>
      <c r="C27" s="585"/>
      <c r="D27" s="705" t="s">
        <v>2</v>
      </c>
      <c r="E27" s="706" t="s">
        <v>2</v>
      </c>
    </row>
    <row r="28" spans="2:5" ht="24">
      <c r="B28" s="615" t="s">
        <v>461</v>
      </c>
      <c r="C28" s="585"/>
      <c r="D28" s="617" t="s">
        <v>448</v>
      </c>
      <c r="E28" s="671" t="s">
        <v>449</v>
      </c>
    </row>
    <row r="29" spans="2:5" ht="57.6" customHeight="1">
      <c r="B29" s="701" t="s">
        <v>462</v>
      </c>
      <c r="C29" s="585"/>
      <c r="D29" s="702">
        <v>0</v>
      </c>
      <c r="E29" s="703">
        <v>169737581.46000001</v>
      </c>
    </row>
    <row r="30" spans="2:5" ht="57.6" customHeight="1">
      <c r="B30" s="698" t="s">
        <v>463</v>
      </c>
      <c r="C30" s="585"/>
      <c r="D30" s="699">
        <v>0</v>
      </c>
      <c r="E30" s="700">
        <v>169737581.46000001</v>
      </c>
    </row>
    <row r="31" spans="2:5" ht="57.6" customHeight="1">
      <c r="B31" s="701" t="s">
        <v>464</v>
      </c>
      <c r="C31" s="585"/>
      <c r="D31" s="702">
        <v>0</v>
      </c>
      <c r="E31" s="703">
        <v>169737581.46000001</v>
      </c>
    </row>
    <row r="32" spans="2:5" ht="57.6" customHeight="1">
      <c r="B32" s="698" t="s">
        <v>465</v>
      </c>
      <c r="C32" s="585"/>
      <c r="D32" s="704">
        <v>-4375057.47</v>
      </c>
      <c r="E32" s="700">
        <v>165362523.99000001</v>
      </c>
    </row>
    <row r="33" spans="2:5" ht="76.2" customHeight="1">
      <c r="B33" s="701" t="s">
        <v>466</v>
      </c>
      <c r="C33" s="585"/>
      <c r="D33" s="707">
        <v>-17782.8</v>
      </c>
      <c r="E33" s="703">
        <v>165344741.19</v>
      </c>
    </row>
    <row r="34" spans="2:5" ht="57.6" customHeight="1">
      <c r="B34" s="698" t="s">
        <v>467</v>
      </c>
      <c r="C34" s="585"/>
      <c r="D34" s="699">
        <v>0</v>
      </c>
      <c r="E34" s="700">
        <v>165344741.19</v>
      </c>
    </row>
    <row r="35" spans="2:5" ht="57.6" customHeight="1">
      <c r="B35" s="701" t="s">
        <v>468</v>
      </c>
      <c r="C35" s="585"/>
      <c r="D35" s="707">
        <v>-19032692</v>
      </c>
      <c r="E35" s="703">
        <v>146312049.19</v>
      </c>
    </row>
    <row r="36" spans="2:5" ht="57.6" customHeight="1">
      <c r="B36" s="698" t="s">
        <v>469</v>
      </c>
      <c r="C36" s="585"/>
      <c r="D36" s="704">
        <v>-3380182.19</v>
      </c>
      <c r="E36" s="700">
        <v>142931867</v>
      </c>
    </row>
    <row r="37" spans="2:5" ht="57.6" customHeight="1">
      <c r="B37" s="701" t="s">
        <v>470</v>
      </c>
      <c r="C37" s="585"/>
      <c r="D37" s="702">
        <v>0</v>
      </c>
      <c r="E37" s="703">
        <v>142931867</v>
      </c>
    </row>
    <row r="38" spans="2:5" ht="57.6" customHeight="1">
      <c r="B38" s="698" t="s">
        <v>471</v>
      </c>
      <c r="C38" s="585"/>
      <c r="D38" s="704">
        <v>-142931867</v>
      </c>
      <c r="E38" s="700">
        <v>0</v>
      </c>
    </row>
    <row r="39" spans="2:5" ht="57.6" customHeight="1">
      <c r="B39" s="701" t="s">
        <v>472</v>
      </c>
      <c r="C39" s="585"/>
      <c r="D39" s="702">
        <v>0</v>
      </c>
      <c r="E39" s="703">
        <v>0</v>
      </c>
    </row>
    <row r="40" spans="2:5" ht="57.6" customHeight="1">
      <c r="B40" s="698" t="s">
        <v>473</v>
      </c>
      <c r="C40" s="585"/>
      <c r="D40" s="699">
        <v>0</v>
      </c>
      <c r="E40" s="700">
        <v>0</v>
      </c>
    </row>
    <row r="41" spans="2:5" ht="57.6" customHeight="1">
      <c r="B41" s="701" t="s">
        <v>474</v>
      </c>
      <c r="C41" s="585"/>
      <c r="D41" s="702">
        <v>0</v>
      </c>
      <c r="E41" s="703">
        <v>0</v>
      </c>
    </row>
    <row r="42" spans="2:5" ht="57.6" customHeight="1">
      <c r="B42" s="698" t="s">
        <v>475</v>
      </c>
      <c r="C42" s="585"/>
      <c r="D42" s="699">
        <v>0</v>
      </c>
      <c r="E42" s="700">
        <v>0</v>
      </c>
    </row>
    <row r="43" spans="2:5" ht="57.6" customHeight="1">
      <c r="B43" s="701" t="s">
        <v>476</v>
      </c>
      <c r="C43" s="585"/>
      <c r="D43" s="702">
        <v>0</v>
      </c>
      <c r="E43" s="703">
        <v>0</v>
      </c>
    </row>
    <row r="44" spans="2:5">
      <c r="B44" s="621" t="s">
        <v>2</v>
      </c>
      <c r="C44" s="585"/>
      <c r="D44" s="708" t="s">
        <v>2</v>
      </c>
      <c r="E44" s="693" t="s">
        <v>2</v>
      </c>
    </row>
    <row r="45" spans="2:5" ht="24">
      <c r="B45" s="688" t="s">
        <v>477</v>
      </c>
      <c r="C45" s="685"/>
      <c r="D45" s="709" t="s">
        <v>448</v>
      </c>
      <c r="E45" s="689" t="s">
        <v>449</v>
      </c>
    </row>
    <row r="46" spans="2:5">
      <c r="B46" s="701" t="s">
        <v>478</v>
      </c>
      <c r="C46" s="585"/>
      <c r="D46" s="707">
        <v>-404287.52</v>
      </c>
      <c r="E46" s="703">
        <v>0</v>
      </c>
    </row>
    <row r="47" spans="2:5">
      <c r="B47" s="698" t="s">
        <v>479</v>
      </c>
      <c r="C47" s="585"/>
      <c r="D47" s="699">
        <v>0</v>
      </c>
      <c r="E47" s="700">
        <v>0</v>
      </c>
    </row>
    <row r="48" spans="2:5">
      <c r="B48" s="701" t="s">
        <v>480</v>
      </c>
      <c r="C48" s="585"/>
      <c r="D48" s="702">
        <v>0</v>
      </c>
      <c r="E48" s="703">
        <v>0</v>
      </c>
    </row>
    <row r="49" ht="0" hidden="1" customHeight="1"/>
  </sheetData>
  <mergeCells count="47">
    <mergeCell ref="A1:B3"/>
    <mergeCell ref="C1:E1"/>
    <mergeCell ref="C2:E2"/>
    <mergeCell ref="C3:E3"/>
    <mergeCell ref="B5:C5"/>
    <mergeCell ref="B6:C6"/>
    <mergeCell ref="B7:C7"/>
    <mergeCell ref="B8:C8"/>
    <mergeCell ref="B9:C9"/>
    <mergeCell ref="B10:C10"/>
    <mergeCell ref="B11:C11"/>
    <mergeCell ref="B12:C12"/>
    <mergeCell ref="B13:C13"/>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7:C47"/>
    <mergeCell ref="B48:C48"/>
    <mergeCell ref="B42:C42"/>
    <mergeCell ref="B43:C43"/>
    <mergeCell ref="B44:C44"/>
    <mergeCell ref="B45:C45"/>
    <mergeCell ref="B46:C46"/>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topLeftCell="A13" workbookViewId="0">
      <selection activeCell="L42" sqref="L42"/>
    </sheetView>
  </sheetViews>
  <sheetFormatPr defaultRowHeight="14.4"/>
  <cols>
    <col min="1" max="1" width="0.88671875" customWidth="1"/>
    <col min="2" max="2" width="32.6640625" customWidth="1"/>
    <col min="3" max="3" width="9.5546875" customWidth="1"/>
    <col min="4" max="5" width="17.88671875" customWidth="1"/>
    <col min="6" max="6" width="0" hidden="1" customWidth="1"/>
    <col min="7" max="7" width="3.6640625" customWidth="1"/>
    <col min="8" max="8" width="0" hidden="1" customWidth="1"/>
  </cols>
  <sheetData>
    <row r="1" spans="1:7" ht="18" customHeight="1">
      <c r="A1" s="316"/>
      <c r="B1" s="316"/>
      <c r="C1" s="321" t="s">
        <v>0</v>
      </c>
      <c r="D1" s="316"/>
      <c r="E1" s="316"/>
      <c r="F1" s="316"/>
      <c r="G1" s="316"/>
    </row>
    <row r="2" spans="1:7" ht="18" customHeight="1">
      <c r="A2" s="316"/>
      <c r="B2" s="316"/>
      <c r="C2" s="321" t="s">
        <v>1</v>
      </c>
      <c r="D2" s="316"/>
      <c r="E2" s="316"/>
      <c r="F2" s="316"/>
      <c r="G2" s="316"/>
    </row>
    <row r="3" spans="1:7" ht="18" customHeight="1">
      <c r="A3" s="316"/>
      <c r="B3" s="316"/>
      <c r="C3" s="321" t="s">
        <v>2</v>
      </c>
      <c r="D3" s="316"/>
      <c r="E3" s="316"/>
      <c r="F3" s="316"/>
      <c r="G3" s="316"/>
    </row>
    <row r="4" spans="1:7" ht="8.6999999999999993" customHeight="1"/>
    <row r="5" spans="1:7">
      <c r="B5" s="404" t="s">
        <v>2</v>
      </c>
      <c r="C5" s="316"/>
      <c r="D5" s="116" t="s">
        <v>2</v>
      </c>
      <c r="E5" s="117" t="s">
        <v>2</v>
      </c>
    </row>
    <row r="6" spans="1:7" ht="18" customHeight="1">
      <c r="B6" s="403" t="s">
        <v>481</v>
      </c>
      <c r="C6" s="316"/>
      <c r="D6" s="316"/>
      <c r="E6" s="316"/>
    </row>
    <row r="7" spans="1:7">
      <c r="B7" s="404" t="s">
        <v>2</v>
      </c>
      <c r="C7" s="316"/>
      <c r="D7" s="116" t="s">
        <v>2</v>
      </c>
      <c r="E7" s="117" t="s">
        <v>2</v>
      </c>
    </row>
    <row r="8" spans="1:7" ht="18" customHeight="1">
      <c r="B8" s="352" t="s">
        <v>482</v>
      </c>
      <c r="C8" s="316"/>
      <c r="D8" s="316"/>
      <c r="E8" s="316"/>
    </row>
    <row r="9" spans="1:7">
      <c r="B9" s="404" t="s">
        <v>2</v>
      </c>
      <c r="C9" s="316"/>
      <c r="D9" s="116" t="s">
        <v>2</v>
      </c>
      <c r="E9" s="117" t="s">
        <v>2</v>
      </c>
    </row>
    <row r="10" spans="1:7" ht="24">
      <c r="B10" s="399" t="s">
        <v>483</v>
      </c>
      <c r="C10" s="390"/>
      <c r="D10" s="119" t="s">
        <v>484</v>
      </c>
      <c r="E10" s="119" t="s">
        <v>485</v>
      </c>
    </row>
    <row r="11" spans="1:7">
      <c r="B11" s="357" t="s">
        <v>486</v>
      </c>
      <c r="C11" s="356"/>
      <c r="D11" s="113" t="s">
        <v>487</v>
      </c>
      <c r="E11" s="52">
        <v>1</v>
      </c>
    </row>
    <row r="12" spans="1:7">
      <c r="B12" s="372" t="s">
        <v>488</v>
      </c>
      <c r="C12" s="356"/>
      <c r="D12" s="120" t="s">
        <v>489</v>
      </c>
      <c r="E12" s="121">
        <v>7.1617626010190477E-2</v>
      </c>
    </row>
    <row r="13" spans="1:7">
      <c r="B13" s="401" t="s">
        <v>490</v>
      </c>
      <c r="C13" s="356"/>
      <c r="D13" s="122">
        <v>61055150</v>
      </c>
      <c r="E13" s="123">
        <v>1.1697198597479325E-2</v>
      </c>
    </row>
    <row r="14" spans="1:7">
      <c r="B14" s="400" t="s">
        <v>2</v>
      </c>
      <c r="C14" s="356"/>
      <c r="D14" s="124" t="s">
        <v>2</v>
      </c>
      <c r="E14" s="124" t="s">
        <v>2</v>
      </c>
    </row>
    <row r="15" spans="1:7" ht="24">
      <c r="B15" s="399" t="s">
        <v>491</v>
      </c>
      <c r="C15" s="390"/>
      <c r="D15" s="119" t="s">
        <v>484</v>
      </c>
      <c r="E15" s="119" t="s">
        <v>492</v>
      </c>
    </row>
    <row r="16" spans="1:7">
      <c r="B16" s="373" t="s">
        <v>493</v>
      </c>
      <c r="C16" s="356"/>
      <c r="D16" s="53">
        <v>260981932.94400001</v>
      </c>
      <c r="E16" s="52">
        <v>0.05</v>
      </c>
    </row>
    <row r="17" spans="2:5">
      <c r="B17" s="372" t="s">
        <v>494</v>
      </c>
      <c r="C17" s="356"/>
      <c r="D17" s="125">
        <v>434873279.38</v>
      </c>
      <c r="E17" s="121">
        <v>8.3314824607669799E-2</v>
      </c>
    </row>
    <row r="18" spans="2:5">
      <c r="B18" s="400" t="s">
        <v>2</v>
      </c>
      <c r="C18" s="356"/>
      <c r="D18" s="124" t="s">
        <v>2</v>
      </c>
      <c r="E18" s="124" t="s">
        <v>2</v>
      </c>
    </row>
    <row r="19" spans="2:5" ht="18" customHeight="1">
      <c r="B19" s="402" t="s">
        <v>495</v>
      </c>
      <c r="C19" s="363"/>
      <c r="D19" s="363"/>
      <c r="E19" s="356"/>
    </row>
    <row r="20" spans="2:5">
      <c r="B20" s="400" t="s">
        <v>2</v>
      </c>
      <c r="C20" s="356"/>
      <c r="D20" s="124" t="s">
        <v>2</v>
      </c>
      <c r="E20" s="124" t="s">
        <v>2</v>
      </c>
    </row>
    <row r="21" spans="2:5" ht="24">
      <c r="B21" s="399" t="s">
        <v>483</v>
      </c>
      <c r="C21" s="390"/>
      <c r="D21" s="119" t="s">
        <v>484</v>
      </c>
      <c r="E21" s="119" t="s">
        <v>485</v>
      </c>
    </row>
    <row r="22" spans="2:5">
      <c r="B22" s="357" t="s">
        <v>486</v>
      </c>
      <c r="C22" s="356"/>
      <c r="D22" s="113" t="s">
        <v>496</v>
      </c>
      <c r="E22" s="52">
        <v>1</v>
      </c>
    </row>
    <row r="23" spans="2:5">
      <c r="B23" s="372" t="s">
        <v>488</v>
      </c>
      <c r="C23" s="356"/>
      <c r="D23" s="120" t="s">
        <v>497</v>
      </c>
      <c r="E23" s="121">
        <v>7.5931269179836239E-2</v>
      </c>
    </row>
    <row r="24" spans="2:5">
      <c r="B24" s="401" t="s">
        <v>490</v>
      </c>
      <c r="C24" s="356"/>
      <c r="D24" s="122">
        <v>60662770.810000002</v>
      </c>
      <c r="E24" s="123">
        <v>1.1666131831954311E-2</v>
      </c>
    </row>
    <row r="25" spans="2:5">
      <c r="B25" s="400" t="s">
        <v>2</v>
      </c>
      <c r="C25" s="356"/>
      <c r="D25" s="124" t="s">
        <v>2</v>
      </c>
      <c r="E25" s="124" t="s">
        <v>2</v>
      </c>
    </row>
    <row r="26" spans="2:5" ht="24">
      <c r="B26" s="399" t="s">
        <v>491</v>
      </c>
      <c r="C26" s="390"/>
      <c r="D26" s="119" t="s">
        <v>484</v>
      </c>
      <c r="E26" s="119" t="s">
        <v>492</v>
      </c>
    </row>
    <row r="27" spans="2:5">
      <c r="B27" s="373" t="s">
        <v>493</v>
      </c>
      <c r="C27" s="356"/>
      <c r="D27" s="53">
        <v>259995222.426</v>
      </c>
      <c r="E27" s="52">
        <v>0.05</v>
      </c>
    </row>
    <row r="28" spans="2:5">
      <c r="B28" s="372" t="s">
        <v>494</v>
      </c>
      <c r="C28" s="356"/>
      <c r="D28" s="125">
        <v>455498115.19999999</v>
      </c>
      <c r="E28" s="121">
        <v>8.7597401011790546E-2</v>
      </c>
    </row>
    <row r="29" spans="2:5">
      <c r="B29" s="400" t="s">
        <v>2</v>
      </c>
      <c r="C29" s="356"/>
      <c r="D29" s="124" t="s">
        <v>2</v>
      </c>
      <c r="E29" s="124" t="s">
        <v>2</v>
      </c>
    </row>
    <row r="30" spans="2:5" ht="49.5" customHeight="1">
      <c r="B30" s="372" t="s">
        <v>498</v>
      </c>
      <c r="C30" s="363"/>
      <c r="D30" s="363"/>
      <c r="E30" s="356"/>
    </row>
    <row r="31" spans="2:5">
      <c r="B31" s="372" t="s">
        <v>2</v>
      </c>
      <c r="C31" s="363"/>
      <c r="D31" s="363"/>
      <c r="E31" s="356"/>
    </row>
    <row r="32" spans="2:5" ht="43.2" customHeight="1">
      <c r="B32" s="372" t="s">
        <v>499</v>
      </c>
      <c r="C32" s="363"/>
      <c r="D32" s="363"/>
      <c r="E32" s="356"/>
    </row>
    <row r="33" ht="0" hidden="1" customHeight="1"/>
  </sheetData>
  <mergeCells count="32">
    <mergeCell ref="A1:B3"/>
    <mergeCell ref="C1:G1"/>
    <mergeCell ref="C2:G2"/>
    <mergeCell ref="C3:G3"/>
    <mergeCell ref="B5:C5"/>
    <mergeCell ref="B6:E6"/>
    <mergeCell ref="B7:C7"/>
    <mergeCell ref="B8:E8"/>
    <mergeCell ref="B9:C9"/>
    <mergeCell ref="B10:C10"/>
    <mergeCell ref="B11:C11"/>
    <mergeCell ref="B12:C12"/>
    <mergeCell ref="B13:C13"/>
    <mergeCell ref="B14:C14"/>
    <mergeCell ref="B15:C15"/>
    <mergeCell ref="B16:C16"/>
    <mergeCell ref="B17:C17"/>
    <mergeCell ref="B18:C18"/>
    <mergeCell ref="B19:E19"/>
    <mergeCell ref="B20:C20"/>
    <mergeCell ref="B21:C21"/>
    <mergeCell ref="B22:C22"/>
    <mergeCell ref="B23:C23"/>
    <mergeCell ref="B24:C24"/>
    <mergeCell ref="B25:C25"/>
    <mergeCell ref="B31:E31"/>
    <mergeCell ref="B32:E32"/>
    <mergeCell ref="B26:C26"/>
    <mergeCell ref="B27:C27"/>
    <mergeCell ref="B28:C28"/>
    <mergeCell ref="B29:C29"/>
    <mergeCell ref="B30:E30"/>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opLeftCell="A46" workbookViewId="0">
      <selection sqref="A1:C3"/>
    </sheetView>
  </sheetViews>
  <sheetFormatPr defaultRowHeight="14.4"/>
  <cols>
    <col min="1" max="1" width="1.33203125" customWidth="1"/>
    <col min="2" max="2" width="13.88671875" customWidth="1"/>
    <col min="3" max="3" width="18.44140625" customWidth="1"/>
    <col min="4" max="4" width="0.109375" customWidth="1"/>
    <col min="5" max="7" width="18.5546875" customWidth="1"/>
  </cols>
  <sheetData>
    <row r="1" spans="1:7" ht="18" customHeight="1">
      <c r="A1" s="316"/>
      <c r="B1" s="316"/>
      <c r="C1" s="316"/>
      <c r="D1" s="321" t="s">
        <v>0</v>
      </c>
      <c r="E1" s="316"/>
      <c r="F1" s="316"/>
      <c r="G1" s="316"/>
    </row>
    <row r="2" spans="1:7" ht="18" customHeight="1">
      <c r="A2" s="316"/>
      <c r="B2" s="316"/>
      <c r="C2" s="316"/>
      <c r="D2" s="321" t="s">
        <v>1</v>
      </c>
      <c r="E2" s="316"/>
      <c r="F2" s="316"/>
      <c r="G2" s="316"/>
    </row>
    <row r="3" spans="1:7" ht="18" customHeight="1">
      <c r="A3" s="316"/>
      <c r="B3" s="316"/>
      <c r="C3" s="316"/>
      <c r="D3" s="321" t="s">
        <v>2</v>
      </c>
      <c r="E3" s="316"/>
      <c r="F3" s="316"/>
      <c r="G3" s="316"/>
    </row>
    <row r="4" spans="1:7">
      <c r="A4" s="6" t="s">
        <v>2</v>
      </c>
      <c r="B4" s="6" t="s">
        <v>2</v>
      </c>
      <c r="C4" s="315" t="s">
        <v>2</v>
      </c>
      <c r="D4" s="316"/>
      <c r="E4" s="6" t="s">
        <v>2</v>
      </c>
    </row>
    <row r="5" spans="1:7" ht="15.6">
      <c r="A5" s="3" t="s">
        <v>2</v>
      </c>
      <c r="B5" s="322" t="s">
        <v>44</v>
      </c>
      <c r="C5" s="316"/>
      <c r="D5" s="316"/>
      <c r="E5" s="316"/>
    </row>
    <row r="6" spans="1:7">
      <c r="A6" s="126" t="s">
        <v>2</v>
      </c>
      <c r="B6" s="408" t="s">
        <v>500</v>
      </c>
      <c r="C6" s="316"/>
      <c r="D6" s="316"/>
      <c r="E6" s="316"/>
    </row>
    <row r="7" spans="1:7">
      <c r="A7" s="16" t="s">
        <v>2</v>
      </c>
      <c r="B7" s="127" t="s">
        <v>2</v>
      </c>
      <c r="C7" s="409" t="s">
        <v>270</v>
      </c>
      <c r="D7" s="363"/>
      <c r="E7" s="356"/>
      <c r="F7" s="409" t="s">
        <v>284</v>
      </c>
      <c r="G7" s="356"/>
    </row>
    <row r="8" spans="1:7" ht="24">
      <c r="A8" s="16" t="s">
        <v>2</v>
      </c>
      <c r="B8" s="128" t="s">
        <v>88</v>
      </c>
      <c r="C8" s="360" t="s">
        <v>501</v>
      </c>
      <c r="D8" s="356"/>
      <c r="E8" s="37" t="s">
        <v>502</v>
      </c>
      <c r="F8" s="37" t="s">
        <v>501</v>
      </c>
      <c r="G8" s="37" t="s">
        <v>502</v>
      </c>
    </row>
    <row r="9" spans="1:7">
      <c r="B9" s="63" t="s">
        <v>503</v>
      </c>
      <c r="C9" s="406">
        <v>3654000000</v>
      </c>
      <c r="D9" s="356"/>
      <c r="E9" s="96">
        <v>0</v>
      </c>
      <c r="F9" s="96">
        <v>556700000</v>
      </c>
      <c r="G9" s="96">
        <v>0</v>
      </c>
    </row>
    <row r="10" spans="1:7">
      <c r="B10" s="65" t="s">
        <v>504</v>
      </c>
      <c r="C10" s="407">
        <v>3640346908.7199998</v>
      </c>
      <c r="D10" s="356"/>
      <c r="E10" s="129">
        <v>0</v>
      </c>
      <c r="F10" s="129">
        <v>556700000</v>
      </c>
      <c r="G10" s="129">
        <v>0</v>
      </c>
    </row>
    <row r="11" spans="1:7">
      <c r="B11" s="63" t="s">
        <v>505</v>
      </c>
      <c r="C11" s="406">
        <v>3626939366.4899998</v>
      </c>
      <c r="D11" s="356"/>
      <c r="E11" s="96">
        <v>0</v>
      </c>
      <c r="F11" s="96">
        <v>556700000</v>
      </c>
      <c r="G11" s="96">
        <v>0</v>
      </c>
    </row>
    <row r="12" spans="1:7">
      <c r="B12" s="65" t="s">
        <v>506</v>
      </c>
      <c r="C12" s="407">
        <v>3613248574.6300001</v>
      </c>
      <c r="D12" s="356"/>
      <c r="E12" s="129">
        <v>0</v>
      </c>
      <c r="F12" s="129">
        <v>556700000</v>
      </c>
      <c r="G12" s="129">
        <v>0</v>
      </c>
    </row>
    <row r="13" spans="1:7">
      <c r="B13" s="63" t="s">
        <v>507</v>
      </c>
      <c r="C13" s="357"/>
      <c r="D13" s="356"/>
      <c r="E13" s="96">
        <v>3596914942.8099999</v>
      </c>
      <c r="F13" s="29"/>
      <c r="G13" s="96">
        <v>556700000</v>
      </c>
    </row>
    <row r="14" spans="1:7">
      <c r="B14" s="65" t="s">
        <v>508</v>
      </c>
      <c r="C14" s="405"/>
      <c r="D14" s="356"/>
      <c r="E14" s="129">
        <v>3581489745.5100002</v>
      </c>
      <c r="F14" s="130"/>
      <c r="G14" s="129">
        <v>556700000</v>
      </c>
    </row>
    <row r="15" spans="1:7">
      <c r="B15" s="63" t="s">
        <v>509</v>
      </c>
      <c r="C15" s="357"/>
      <c r="D15" s="356"/>
      <c r="E15" s="96">
        <v>3564014132.1999998</v>
      </c>
      <c r="F15" s="29"/>
      <c r="G15" s="96">
        <v>556700000</v>
      </c>
    </row>
    <row r="16" spans="1:7">
      <c r="B16" s="65" t="s">
        <v>510</v>
      </c>
      <c r="C16" s="405"/>
      <c r="D16" s="356"/>
      <c r="E16" s="129">
        <v>3547954962.8699999</v>
      </c>
      <c r="F16" s="130"/>
      <c r="G16" s="129">
        <v>556700000</v>
      </c>
    </row>
    <row r="17" spans="2:7">
      <c r="B17" s="63" t="s">
        <v>511</v>
      </c>
      <c r="C17" s="357"/>
      <c r="D17" s="356"/>
      <c r="E17" s="96">
        <v>3531492963.3400002</v>
      </c>
      <c r="F17" s="29"/>
      <c r="G17" s="96">
        <v>556700000</v>
      </c>
    </row>
    <row r="18" spans="2:7">
      <c r="B18" s="65" t="s">
        <v>512</v>
      </c>
      <c r="C18" s="405"/>
      <c r="D18" s="356"/>
      <c r="E18" s="129">
        <v>3513853409.2800002</v>
      </c>
      <c r="F18" s="130"/>
      <c r="G18" s="129">
        <v>556700000</v>
      </c>
    </row>
    <row r="19" spans="2:7">
      <c r="B19" s="63" t="s">
        <v>513</v>
      </c>
      <c r="C19" s="357"/>
      <c r="D19" s="356"/>
      <c r="E19" s="96">
        <v>3495763200.54</v>
      </c>
      <c r="F19" s="29"/>
      <c r="G19" s="96">
        <v>556700000</v>
      </c>
    </row>
    <row r="20" spans="2:7">
      <c r="B20" s="65" t="s">
        <v>514</v>
      </c>
      <c r="C20" s="405"/>
      <c r="D20" s="356"/>
      <c r="E20" s="129">
        <v>3477911010.4099998</v>
      </c>
      <c r="F20" s="130"/>
      <c r="G20" s="129">
        <v>556700000</v>
      </c>
    </row>
    <row r="21" spans="2:7">
      <c r="B21" s="63" t="s">
        <v>515</v>
      </c>
      <c r="C21" s="357"/>
      <c r="D21" s="356"/>
      <c r="E21" s="96">
        <v>3459095041.46</v>
      </c>
      <c r="F21" s="29"/>
      <c r="G21" s="96">
        <v>556700000</v>
      </c>
    </row>
    <row r="22" spans="2:7">
      <c r="B22" s="65" t="s">
        <v>516</v>
      </c>
      <c r="C22" s="405"/>
      <c r="D22" s="356"/>
      <c r="E22" s="129">
        <v>3277178580.4299998</v>
      </c>
      <c r="F22" s="130"/>
      <c r="G22" s="129">
        <v>556700000</v>
      </c>
    </row>
    <row r="23" spans="2:7">
      <c r="B23" s="63" t="s">
        <v>517</v>
      </c>
      <c r="C23" s="357"/>
      <c r="D23" s="356"/>
      <c r="E23" s="96">
        <v>3111052620.7800002</v>
      </c>
      <c r="F23" s="29"/>
      <c r="G23" s="96">
        <v>550837364.72000003</v>
      </c>
    </row>
    <row r="24" spans="2:7">
      <c r="B24" s="65" t="s">
        <v>518</v>
      </c>
      <c r="C24" s="405"/>
      <c r="D24" s="356"/>
      <c r="E24" s="129">
        <v>2998492393.1399999</v>
      </c>
      <c r="F24" s="130"/>
      <c r="G24" s="129">
        <v>498119787.38</v>
      </c>
    </row>
    <row r="25" spans="2:7">
      <c r="B25" s="63" t="s">
        <v>519</v>
      </c>
      <c r="C25" s="357"/>
      <c r="D25" s="356"/>
      <c r="E25" s="96">
        <v>2889588548.1500001</v>
      </c>
      <c r="F25" s="29"/>
      <c r="G25" s="96">
        <v>466620160.25999999</v>
      </c>
    </row>
    <row r="26" spans="2:7">
      <c r="B26" s="65" t="s">
        <v>520</v>
      </c>
      <c r="C26" s="405"/>
      <c r="D26" s="356"/>
      <c r="E26" s="129">
        <v>2778181091.5999999</v>
      </c>
      <c r="F26" s="130"/>
      <c r="G26" s="129">
        <v>448629721.74000001</v>
      </c>
    </row>
    <row r="27" spans="2:7">
      <c r="B27" s="63" t="s">
        <v>521</v>
      </c>
      <c r="C27" s="357"/>
      <c r="D27" s="356"/>
      <c r="E27" s="96">
        <v>2659006857.1999998</v>
      </c>
      <c r="F27" s="29"/>
      <c r="G27" s="96">
        <v>429385078.63</v>
      </c>
    </row>
    <row r="28" spans="2:7">
      <c r="B28" s="65" t="s">
        <v>522</v>
      </c>
      <c r="C28" s="405"/>
      <c r="D28" s="356"/>
      <c r="E28" s="129">
        <v>2550136186.54</v>
      </c>
      <c r="F28" s="130"/>
      <c r="G28" s="129">
        <v>411804288.48000002</v>
      </c>
    </row>
    <row r="29" spans="2:7">
      <c r="B29" s="63" t="s">
        <v>523</v>
      </c>
      <c r="C29" s="357"/>
      <c r="D29" s="356"/>
      <c r="E29" s="96">
        <v>2440017706.5900002</v>
      </c>
      <c r="F29" s="29"/>
      <c r="G29" s="96">
        <v>394021998.07999998</v>
      </c>
    </row>
    <row r="30" spans="2:7">
      <c r="B30" s="65" t="s">
        <v>524</v>
      </c>
      <c r="C30" s="405"/>
      <c r="D30" s="356"/>
      <c r="E30" s="129">
        <v>2330084891.8299999</v>
      </c>
      <c r="F30" s="130"/>
      <c r="G30" s="129">
        <v>376269689.48000002</v>
      </c>
    </row>
    <row r="31" spans="2:7">
      <c r="B31" s="63" t="s">
        <v>525</v>
      </c>
      <c r="C31" s="357"/>
      <c r="D31" s="356"/>
      <c r="E31" s="96">
        <v>2227245585.29</v>
      </c>
      <c r="F31" s="29"/>
      <c r="G31" s="96">
        <v>359662863.63999999</v>
      </c>
    </row>
    <row r="32" spans="2:7">
      <c r="B32" s="65" t="s">
        <v>526</v>
      </c>
      <c r="C32" s="405"/>
      <c r="D32" s="356"/>
      <c r="E32" s="129">
        <v>2125986656.25</v>
      </c>
      <c r="F32" s="130"/>
      <c r="G32" s="129">
        <v>343311242.33999997</v>
      </c>
    </row>
    <row r="33" spans="2:7">
      <c r="B33" s="63" t="s">
        <v>527</v>
      </c>
      <c r="C33" s="357"/>
      <c r="D33" s="356"/>
      <c r="E33" s="96">
        <v>2023592706.8399999</v>
      </c>
      <c r="F33" s="29"/>
      <c r="G33" s="96">
        <v>326776334.25</v>
      </c>
    </row>
    <row r="34" spans="2:7">
      <c r="B34" s="65" t="s">
        <v>528</v>
      </c>
      <c r="C34" s="405"/>
      <c r="D34" s="356"/>
      <c r="E34" s="129">
        <v>1932576959.0799999</v>
      </c>
      <c r="F34" s="130"/>
      <c r="G34" s="129">
        <v>312078815.19</v>
      </c>
    </row>
    <row r="35" spans="2:7">
      <c r="B35" s="63" t="s">
        <v>529</v>
      </c>
      <c r="C35" s="357"/>
      <c r="D35" s="356"/>
      <c r="E35" s="96">
        <v>1844206143.0899999</v>
      </c>
      <c r="F35" s="29"/>
      <c r="G35" s="96">
        <v>297808408.27999997</v>
      </c>
    </row>
    <row r="36" spans="2:7">
      <c r="B36" s="65" t="s">
        <v>530</v>
      </c>
      <c r="C36" s="405"/>
      <c r="D36" s="356"/>
      <c r="E36" s="129">
        <v>1762438536.1600001</v>
      </c>
      <c r="F36" s="130"/>
      <c r="G36" s="129">
        <v>284604309.07999998</v>
      </c>
    </row>
    <row r="37" spans="2:7">
      <c r="B37" s="63" t="s">
        <v>531</v>
      </c>
      <c r="C37" s="357"/>
      <c r="D37" s="356"/>
      <c r="E37" s="96">
        <v>1680665812.49</v>
      </c>
      <c r="F37" s="29"/>
      <c r="G37" s="96">
        <v>271399383.61000001</v>
      </c>
    </row>
    <row r="38" spans="2:7">
      <c r="B38" s="65" t="s">
        <v>532</v>
      </c>
      <c r="C38" s="405"/>
      <c r="D38" s="356"/>
      <c r="E38" s="129">
        <v>1596099649.1099999</v>
      </c>
      <c r="F38" s="130"/>
      <c r="G38" s="129">
        <v>257743364.41</v>
      </c>
    </row>
    <row r="39" spans="2:7">
      <c r="B39" s="63" t="s">
        <v>533</v>
      </c>
      <c r="C39" s="357"/>
      <c r="D39" s="356"/>
      <c r="E39" s="96">
        <v>1505042521.8699999</v>
      </c>
      <c r="F39" s="29"/>
      <c r="G39" s="96">
        <v>243039163.25</v>
      </c>
    </row>
    <row r="40" spans="2:7">
      <c r="B40" s="65" t="s">
        <v>534</v>
      </c>
      <c r="C40" s="405"/>
      <c r="D40" s="356"/>
      <c r="E40" s="129">
        <v>1419147043.1099999</v>
      </c>
      <c r="F40" s="130"/>
      <c r="G40" s="129">
        <v>229168481.87</v>
      </c>
    </row>
    <row r="41" spans="2:7">
      <c r="B41" s="63" t="s">
        <v>535</v>
      </c>
      <c r="C41" s="357"/>
      <c r="D41" s="356"/>
      <c r="E41" s="96">
        <v>1332662988.26</v>
      </c>
      <c r="F41" s="29"/>
      <c r="G41" s="96">
        <v>215202755.28999999</v>
      </c>
    </row>
    <row r="42" spans="2:7">
      <c r="B42" s="65" t="s">
        <v>536</v>
      </c>
      <c r="C42" s="405"/>
      <c r="D42" s="356"/>
      <c r="E42" s="129">
        <v>1248297494.53</v>
      </c>
      <c r="F42" s="130"/>
      <c r="G42" s="129">
        <v>201579140.84999999</v>
      </c>
    </row>
    <row r="43" spans="2:7">
      <c r="B43" s="63" t="s">
        <v>537</v>
      </c>
      <c r="C43" s="357"/>
      <c r="D43" s="356"/>
      <c r="E43" s="96">
        <v>1166668381.4000001</v>
      </c>
      <c r="F43" s="29"/>
      <c r="G43" s="96">
        <v>188397406.09</v>
      </c>
    </row>
    <row r="44" spans="2:7">
      <c r="B44" s="65" t="s">
        <v>538</v>
      </c>
      <c r="C44" s="405"/>
      <c r="D44" s="356"/>
      <c r="E44" s="129">
        <v>1088187688.47</v>
      </c>
      <c r="F44" s="130"/>
      <c r="G44" s="129">
        <v>175724088.47</v>
      </c>
    </row>
    <row r="45" spans="2:7">
      <c r="B45" s="63" t="s">
        <v>539</v>
      </c>
      <c r="C45" s="357"/>
      <c r="D45" s="356"/>
      <c r="E45" s="96">
        <v>1009730553.28</v>
      </c>
      <c r="F45" s="29"/>
      <c r="G45" s="96">
        <v>163054574.99000001</v>
      </c>
    </row>
    <row r="46" spans="2:7">
      <c r="B46" s="65" t="s">
        <v>540</v>
      </c>
      <c r="C46" s="405"/>
      <c r="D46" s="356"/>
      <c r="E46" s="129">
        <v>948961062.48000002</v>
      </c>
      <c r="F46" s="130"/>
      <c r="G46" s="129">
        <v>153241319.91999999</v>
      </c>
    </row>
    <row r="47" spans="2:7">
      <c r="B47" s="63" t="s">
        <v>541</v>
      </c>
      <c r="C47" s="357"/>
      <c r="D47" s="356"/>
      <c r="E47" s="96">
        <v>892822563.66999996</v>
      </c>
      <c r="F47" s="29"/>
      <c r="G47" s="96">
        <v>144175892.47</v>
      </c>
    </row>
    <row r="48" spans="2:7">
      <c r="B48" s="65" t="s">
        <v>542</v>
      </c>
      <c r="C48" s="405"/>
      <c r="D48" s="356"/>
      <c r="E48" s="129">
        <v>842387628.27999997</v>
      </c>
      <c r="F48" s="130"/>
      <c r="G48" s="129">
        <v>136031494.97</v>
      </c>
    </row>
    <row r="49" spans="2:7">
      <c r="B49" s="63" t="s">
        <v>543</v>
      </c>
      <c r="C49" s="357"/>
      <c r="D49" s="356"/>
      <c r="E49" s="96">
        <v>792081104.86000001</v>
      </c>
      <c r="F49" s="29"/>
      <c r="G49" s="96">
        <v>127907833.91</v>
      </c>
    </row>
    <row r="50" spans="2:7">
      <c r="B50" s="65" t="s">
        <v>544</v>
      </c>
      <c r="C50" s="405"/>
      <c r="D50" s="356"/>
      <c r="E50" s="129">
        <v>733494905.07000005</v>
      </c>
      <c r="F50" s="130"/>
      <c r="G50" s="129">
        <v>118447143.77</v>
      </c>
    </row>
    <row r="51" spans="2:7">
      <c r="B51" s="63" t="s">
        <v>545</v>
      </c>
      <c r="C51" s="357"/>
      <c r="D51" s="356"/>
      <c r="E51" s="96">
        <v>667564274.23000002</v>
      </c>
      <c r="F51" s="29"/>
      <c r="G51" s="96">
        <v>107800451.01000001</v>
      </c>
    </row>
    <row r="52" spans="2:7">
      <c r="B52" s="65" t="s">
        <v>546</v>
      </c>
      <c r="C52" s="405"/>
      <c r="D52" s="356"/>
      <c r="E52" s="129">
        <v>610509407.83000004</v>
      </c>
      <c r="F52" s="130"/>
      <c r="G52" s="129">
        <v>98587045.540000007</v>
      </c>
    </row>
    <row r="53" spans="2:7">
      <c r="B53" s="63" t="s">
        <v>547</v>
      </c>
      <c r="C53" s="357"/>
      <c r="D53" s="356"/>
      <c r="E53" s="96">
        <v>554504190.78999996</v>
      </c>
      <c r="F53" s="29"/>
      <c r="G53" s="96">
        <v>89543140.849999994</v>
      </c>
    </row>
    <row r="54" spans="2:7">
      <c r="B54" s="65" t="s">
        <v>548</v>
      </c>
      <c r="C54" s="405"/>
      <c r="D54" s="356"/>
      <c r="E54" s="129">
        <v>498735432.41000003</v>
      </c>
      <c r="F54" s="130"/>
      <c r="G54" s="129">
        <v>80537420.310000002</v>
      </c>
    </row>
    <row r="55" spans="2:7">
      <c r="B55" s="63" t="s">
        <v>549</v>
      </c>
      <c r="C55" s="357"/>
      <c r="D55" s="356"/>
      <c r="E55" s="96">
        <v>447464718.27999997</v>
      </c>
      <c r="F55" s="29"/>
      <c r="G55" s="96">
        <v>72258058.560000002</v>
      </c>
    </row>
    <row r="56" spans="2:7">
      <c r="B56" s="65" t="s">
        <v>550</v>
      </c>
      <c r="C56" s="405"/>
      <c r="D56" s="356"/>
      <c r="E56" s="129">
        <v>397355774.23000002</v>
      </c>
      <c r="F56" s="130"/>
      <c r="G56" s="129">
        <v>64166303.25</v>
      </c>
    </row>
    <row r="57" spans="2:7">
      <c r="B57" s="63" t="s">
        <v>551</v>
      </c>
      <c r="C57" s="357"/>
      <c r="D57" s="356"/>
      <c r="E57" s="96">
        <v>337768778.19999999</v>
      </c>
      <c r="F57" s="29"/>
      <c r="G57" s="96">
        <v>54544001.270000003</v>
      </c>
    </row>
    <row r="58" spans="2:7">
      <c r="B58" s="65" t="s">
        <v>552</v>
      </c>
      <c r="C58" s="405"/>
      <c r="D58" s="356"/>
      <c r="E58" s="129">
        <v>0</v>
      </c>
      <c r="F58" s="130"/>
      <c r="G58" s="129">
        <v>0</v>
      </c>
    </row>
    <row r="59" spans="2:7" ht="0" hidden="1" customHeight="1"/>
  </sheetData>
  <mergeCells count="60">
    <mergeCell ref="A1:C3"/>
    <mergeCell ref="D1:G1"/>
    <mergeCell ref="D2:G2"/>
    <mergeCell ref="D3:G3"/>
    <mergeCell ref="C4:D4"/>
    <mergeCell ref="B5:E5"/>
    <mergeCell ref="B6:E6"/>
    <mergeCell ref="C7:E7"/>
    <mergeCell ref="F7:G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sqref="A1:D3"/>
    </sheetView>
  </sheetViews>
  <sheetFormatPr defaultRowHeight="14.4"/>
  <cols>
    <col min="1" max="1" width="1.33203125" customWidth="1"/>
    <col min="2" max="2" width="0.109375" customWidth="1"/>
    <col min="3" max="3" width="16.44140625" customWidth="1"/>
    <col min="4" max="4" width="15.6640625" customWidth="1"/>
    <col min="5" max="5" width="4.88671875" customWidth="1"/>
    <col min="6" max="7" width="20.5546875" customWidth="1"/>
    <col min="8" max="8" width="80.109375" customWidth="1"/>
    <col min="9" max="9" width="0.109375" customWidth="1"/>
    <col min="10" max="10" width="0.33203125" customWidth="1"/>
  </cols>
  <sheetData>
    <row r="1" spans="1:10" ht="18" customHeight="1">
      <c r="A1" s="316"/>
      <c r="B1" s="316"/>
      <c r="C1" s="316"/>
      <c r="D1" s="316"/>
      <c r="E1" s="321" t="s">
        <v>0</v>
      </c>
      <c r="F1" s="316"/>
      <c r="G1" s="316"/>
      <c r="H1" s="316"/>
      <c r="I1" s="316"/>
      <c r="J1" s="316"/>
    </row>
    <row r="2" spans="1:10" ht="18" customHeight="1">
      <c r="A2" s="316"/>
      <c r="B2" s="316"/>
      <c r="C2" s="316"/>
      <c r="D2" s="316"/>
      <c r="E2" s="321" t="s">
        <v>1</v>
      </c>
      <c r="F2" s="316"/>
      <c r="G2" s="316"/>
      <c r="H2" s="316"/>
      <c r="I2" s="316"/>
      <c r="J2" s="316"/>
    </row>
    <row r="3" spans="1:10" ht="18" customHeight="1">
      <c r="A3" s="316"/>
      <c r="B3" s="316"/>
      <c r="C3" s="316"/>
      <c r="D3" s="316"/>
      <c r="E3" s="321" t="s">
        <v>2</v>
      </c>
      <c r="F3" s="316"/>
      <c r="G3" s="316"/>
      <c r="H3" s="316"/>
      <c r="I3" s="316"/>
      <c r="J3" s="316"/>
    </row>
    <row r="4" spans="1:10">
      <c r="A4" s="26" t="s">
        <v>2</v>
      </c>
      <c r="B4" s="367" t="s">
        <v>2</v>
      </c>
      <c r="C4" s="316"/>
      <c r="D4" s="367" t="s">
        <v>2</v>
      </c>
      <c r="E4" s="316"/>
      <c r="F4" s="26" t="s">
        <v>2</v>
      </c>
      <c r="G4" s="26" t="s">
        <v>2</v>
      </c>
      <c r="H4" s="367" t="s">
        <v>2</v>
      </c>
      <c r="I4" s="316"/>
    </row>
    <row r="5" spans="1:10" ht="15.6">
      <c r="A5" s="3" t="s">
        <v>2</v>
      </c>
      <c r="B5" s="322" t="s">
        <v>46</v>
      </c>
      <c r="C5" s="316"/>
      <c r="D5" s="316"/>
      <c r="E5" s="316"/>
      <c r="F5" s="316"/>
      <c r="G5" s="316"/>
      <c r="H5" s="316"/>
      <c r="I5" s="316"/>
    </row>
    <row r="6" spans="1:10">
      <c r="A6" s="26" t="s">
        <v>2</v>
      </c>
      <c r="B6" s="367" t="s">
        <v>2</v>
      </c>
      <c r="C6" s="316"/>
      <c r="D6" s="367" t="s">
        <v>2</v>
      </c>
      <c r="E6" s="316"/>
      <c r="F6" s="26" t="s">
        <v>2</v>
      </c>
      <c r="G6" s="26" t="s">
        <v>2</v>
      </c>
      <c r="H6" s="367" t="s">
        <v>2</v>
      </c>
      <c r="I6" s="316"/>
    </row>
    <row r="7" spans="1:10" ht="408.9" customHeight="1">
      <c r="C7" s="410"/>
      <c r="D7" s="411"/>
      <c r="E7" s="411"/>
      <c r="F7" s="411"/>
      <c r="G7" s="411"/>
      <c r="H7" s="411"/>
      <c r="I7" s="412"/>
    </row>
    <row r="8" spans="1:10" ht="37.5" customHeight="1">
      <c r="C8" s="413"/>
      <c r="D8" s="414"/>
      <c r="E8" s="414"/>
      <c r="F8" s="414"/>
      <c r="G8" s="414"/>
      <c r="H8" s="414"/>
      <c r="I8" s="415"/>
    </row>
    <row r="9" spans="1:10" ht="31.5" customHeight="1"/>
    <row r="10" spans="1:10" ht="408.9" customHeight="1">
      <c r="B10" s="410"/>
      <c r="C10" s="411"/>
      <c r="D10" s="411"/>
      <c r="E10" s="411"/>
      <c r="F10" s="411"/>
      <c r="G10" s="411"/>
      <c r="H10" s="412"/>
    </row>
    <row r="11" spans="1:10" ht="37.5" customHeight="1">
      <c r="B11" s="413"/>
      <c r="C11" s="414"/>
      <c r="D11" s="414"/>
      <c r="E11" s="414"/>
      <c r="F11" s="414"/>
      <c r="G11" s="414"/>
      <c r="H11" s="415"/>
    </row>
  </sheetData>
  <mergeCells count="13">
    <mergeCell ref="A1:D3"/>
    <mergeCell ref="E1:J1"/>
    <mergeCell ref="E2:J2"/>
    <mergeCell ref="E3:J3"/>
    <mergeCell ref="B4:C4"/>
    <mergeCell ref="D4:E4"/>
    <mergeCell ref="H4:I4"/>
    <mergeCell ref="B10:H11"/>
    <mergeCell ref="B5:I5"/>
    <mergeCell ref="B6:C6"/>
    <mergeCell ref="D6:E6"/>
    <mergeCell ref="H6:I6"/>
    <mergeCell ref="C7:I8"/>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topLeftCell="A49" workbookViewId="0">
      <selection activeCell="L73" sqref="L73"/>
    </sheetView>
  </sheetViews>
  <sheetFormatPr defaultRowHeight="14.4"/>
  <cols>
    <col min="1" max="1" width="1.33203125" customWidth="1"/>
    <col min="2" max="2" width="16.5546875" customWidth="1"/>
    <col min="3" max="3" width="15.6640625" customWidth="1"/>
    <col min="4" max="4" width="4.88671875" customWidth="1"/>
    <col min="5" max="6" width="20.5546875" customWidth="1"/>
    <col min="7" max="7" width="23.33203125" customWidth="1"/>
  </cols>
  <sheetData>
    <row r="1" spans="1:7" ht="18" customHeight="1">
      <c r="A1" s="316"/>
      <c r="B1" s="316"/>
      <c r="C1" s="316"/>
      <c r="D1" s="321" t="s">
        <v>0</v>
      </c>
      <c r="E1" s="316"/>
      <c r="F1" s="316"/>
      <c r="G1" s="316"/>
    </row>
    <row r="2" spans="1:7" ht="18" customHeight="1">
      <c r="A2" s="316"/>
      <c r="B2" s="316"/>
      <c r="C2" s="316"/>
      <c r="D2" s="321" t="s">
        <v>1</v>
      </c>
      <c r="E2" s="316"/>
      <c r="F2" s="316"/>
      <c r="G2" s="316"/>
    </row>
    <row r="3" spans="1:7" ht="18" customHeight="1">
      <c r="A3" s="316"/>
      <c r="B3" s="316"/>
      <c r="C3" s="316"/>
      <c r="D3" s="321" t="s">
        <v>2</v>
      </c>
      <c r="E3" s="316"/>
      <c r="F3" s="316"/>
      <c r="G3" s="316"/>
    </row>
    <row r="4" spans="1:7">
      <c r="A4" s="26" t="s">
        <v>2</v>
      </c>
      <c r="B4" s="26" t="s">
        <v>2</v>
      </c>
      <c r="C4" s="367" t="s">
        <v>2</v>
      </c>
      <c r="D4" s="316"/>
      <c r="E4" s="26" t="s">
        <v>2</v>
      </c>
      <c r="F4" s="26" t="s">
        <v>2</v>
      </c>
      <c r="G4" s="26" t="s">
        <v>2</v>
      </c>
    </row>
    <row r="5" spans="1:7" ht="15.6">
      <c r="A5" s="322" t="s">
        <v>48</v>
      </c>
      <c r="B5" s="316"/>
      <c r="C5" s="316"/>
      <c r="D5" s="316"/>
      <c r="E5" s="316"/>
      <c r="F5" s="3" t="s">
        <v>2</v>
      </c>
      <c r="G5" s="3" t="s">
        <v>2</v>
      </c>
    </row>
    <row r="6" spans="1:7">
      <c r="A6" s="26" t="s">
        <v>2</v>
      </c>
      <c r="B6" s="26" t="s">
        <v>2</v>
      </c>
      <c r="C6" s="367" t="s">
        <v>2</v>
      </c>
      <c r="D6" s="316"/>
      <c r="E6" s="26" t="s">
        <v>2</v>
      </c>
      <c r="F6" s="26" t="s">
        <v>2</v>
      </c>
      <c r="G6" s="26" t="s">
        <v>2</v>
      </c>
    </row>
    <row r="7" spans="1:7" ht="39.6">
      <c r="A7" s="26" t="s">
        <v>2</v>
      </c>
      <c r="B7" s="131" t="s">
        <v>553</v>
      </c>
      <c r="C7" s="419" t="s">
        <v>554</v>
      </c>
      <c r="D7" s="356"/>
      <c r="E7" s="132" t="s">
        <v>555</v>
      </c>
      <c r="F7" s="132" t="s">
        <v>556</v>
      </c>
      <c r="G7" s="132" t="s">
        <v>557</v>
      </c>
    </row>
    <row r="8" spans="1:7">
      <c r="A8" s="26" t="s">
        <v>2</v>
      </c>
      <c r="B8" s="133" t="s">
        <v>558</v>
      </c>
      <c r="C8" s="416">
        <v>69811891.930000007</v>
      </c>
      <c r="D8" s="356"/>
      <c r="E8" s="134">
        <v>37293633.740000002</v>
      </c>
      <c r="F8" s="134">
        <v>107105525.67</v>
      </c>
      <c r="G8" s="134">
        <v>70006584.950000003</v>
      </c>
    </row>
    <row r="9" spans="1:7">
      <c r="A9" s="26" t="s">
        <v>2</v>
      </c>
      <c r="B9" s="124" t="s">
        <v>559</v>
      </c>
      <c r="C9" s="418">
        <v>62365738.420000002</v>
      </c>
      <c r="D9" s="356"/>
      <c r="E9" s="135">
        <v>36426985.57</v>
      </c>
      <c r="F9" s="135">
        <v>98792723.989999995</v>
      </c>
      <c r="G9" s="135">
        <v>62365738.420000002</v>
      </c>
    </row>
    <row r="10" spans="1:7">
      <c r="A10" s="26" t="s">
        <v>2</v>
      </c>
      <c r="B10" s="133" t="s">
        <v>560</v>
      </c>
      <c r="C10" s="416">
        <v>85017606.549999997</v>
      </c>
      <c r="D10" s="356"/>
      <c r="E10" s="134">
        <v>35948994.909999996</v>
      </c>
      <c r="F10" s="134">
        <v>120966601.45999999</v>
      </c>
      <c r="G10" s="134">
        <v>85017606.549999997</v>
      </c>
    </row>
    <row r="11" spans="1:7">
      <c r="A11" s="26" t="s">
        <v>2</v>
      </c>
      <c r="B11" s="124" t="s">
        <v>561</v>
      </c>
      <c r="C11" s="418">
        <v>71071375.859999999</v>
      </c>
      <c r="D11" s="356"/>
      <c r="E11" s="135">
        <v>35339827.280000001</v>
      </c>
      <c r="F11" s="135">
        <v>106411203.14</v>
      </c>
      <c r="G11" s="135">
        <v>71071375.859999999</v>
      </c>
    </row>
    <row r="12" spans="1:7">
      <c r="A12" s="26" t="s">
        <v>2</v>
      </c>
      <c r="B12" s="133" t="s">
        <v>562</v>
      </c>
      <c r="C12" s="416">
        <v>75899486.739999995</v>
      </c>
      <c r="D12" s="356"/>
      <c r="E12" s="134">
        <v>34829969.740000002</v>
      </c>
      <c r="F12" s="134">
        <v>110729456.48</v>
      </c>
      <c r="G12" s="134">
        <v>75899486.739999995</v>
      </c>
    </row>
    <row r="13" spans="1:7">
      <c r="A13" s="26" t="s">
        <v>2</v>
      </c>
      <c r="B13" s="124" t="s">
        <v>563</v>
      </c>
      <c r="C13" s="418">
        <v>91647892.420000002</v>
      </c>
      <c r="D13" s="356"/>
      <c r="E13" s="135">
        <v>34286328.280000001</v>
      </c>
      <c r="F13" s="135">
        <v>125934220.7</v>
      </c>
      <c r="G13" s="135">
        <v>91647892.420000002</v>
      </c>
    </row>
    <row r="14" spans="1:7">
      <c r="A14" s="26" t="s">
        <v>2</v>
      </c>
      <c r="B14" s="133" t="s">
        <v>564</v>
      </c>
      <c r="C14" s="416">
        <v>98498981.299999997</v>
      </c>
      <c r="D14" s="356"/>
      <c r="E14" s="134">
        <v>33629322.200000003</v>
      </c>
      <c r="F14" s="134">
        <v>132128303.5</v>
      </c>
      <c r="G14" s="134">
        <v>98498981.299999997</v>
      </c>
    </row>
    <row r="15" spans="1:7">
      <c r="A15" s="26" t="s">
        <v>2</v>
      </c>
      <c r="B15" s="124" t="s">
        <v>565</v>
      </c>
      <c r="C15" s="418">
        <v>96386840.120000005</v>
      </c>
      <c r="D15" s="356"/>
      <c r="E15" s="135">
        <v>32923853.079999998</v>
      </c>
      <c r="F15" s="135">
        <v>129310693.2</v>
      </c>
      <c r="G15" s="135">
        <v>96386840.120000005</v>
      </c>
    </row>
    <row r="16" spans="1:7">
      <c r="A16" s="26" t="s">
        <v>2</v>
      </c>
      <c r="B16" s="133" t="s">
        <v>566</v>
      </c>
      <c r="C16" s="416">
        <v>110856885.47</v>
      </c>
      <c r="D16" s="356"/>
      <c r="E16" s="134">
        <v>32232631.16</v>
      </c>
      <c r="F16" s="134">
        <v>143089516.63</v>
      </c>
      <c r="G16" s="134">
        <v>110856885.47</v>
      </c>
    </row>
    <row r="17" spans="1:7">
      <c r="A17" s="26" t="s">
        <v>2</v>
      </c>
      <c r="B17" s="124" t="s">
        <v>567</v>
      </c>
      <c r="C17" s="418">
        <v>94336857.459999993</v>
      </c>
      <c r="D17" s="356"/>
      <c r="E17" s="135">
        <v>31438328</v>
      </c>
      <c r="F17" s="135">
        <v>125775185.45999999</v>
      </c>
      <c r="G17" s="135">
        <v>94336857.459999993</v>
      </c>
    </row>
    <row r="18" spans="1:7">
      <c r="A18" s="26" t="s">
        <v>2</v>
      </c>
      <c r="B18" s="133" t="s">
        <v>568</v>
      </c>
      <c r="C18" s="416">
        <v>89128811.069999993</v>
      </c>
      <c r="D18" s="356"/>
      <c r="E18" s="134">
        <v>30762630.859999999</v>
      </c>
      <c r="F18" s="134">
        <v>119891441.93000001</v>
      </c>
      <c r="G18" s="134">
        <v>89128811.069999993</v>
      </c>
    </row>
    <row r="19" spans="1:7">
      <c r="A19" s="26" t="s">
        <v>2</v>
      </c>
      <c r="B19" s="124" t="s">
        <v>569</v>
      </c>
      <c r="C19" s="418">
        <v>86613884.879999995</v>
      </c>
      <c r="D19" s="356"/>
      <c r="E19" s="135">
        <v>30123890.41</v>
      </c>
      <c r="F19" s="135">
        <v>116737775.29000001</v>
      </c>
      <c r="G19" s="135">
        <v>86613884.879999995</v>
      </c>
    </row>
    <row r="20" spans="1:7">
      <c r="A20" s="26" t="s">
        <v>2</v>
      </c>
      <c r="B20" s="133" t="s">
        <v>570</v>
      </c>
      <c r="C20" s="416">
        <v>85728468.930000007</v>
      </c>
      <c r="D20" s="356"/>
      <c r="E20" s="134">
        <v>29502746.52</v>
      </c>
      <c r="F20" s="134">
        <v>115231215.45</v>
      </c>
      <c r="G20" s="134">
        <v>85728468.930000007</v>
      </c>
    </row>
    <row r="21" spans="1:7">
      <c r="A21" s="26" t="s">
        <v>2</v>
      </c>
      <c r="B21" s="124" t="s">
        <v>571</v>
      </c>
      <c r="C21" s="418">
        <v>96663878.709999993</v>
      </c>
      <c r="D21" s="356"/>
      <c r="E21" s="135">
        <v>28888355.420000002</v>
      </c>
      <c r="F21" s="135">
        <v>125552234.13</v>
      </c>
      <c r="G21" s="135">
        <v>96663878.709999993</v>
      </c>
    </row>
    <row r="22" spans="1:7">
      <c r="A22" s="26" t="s">
        <v>2</v>
      </c>
      <c r="B22" s="133" t="s">
        <v>572</v>
      </c>
      <c r="C22" s="416">
        <v>118532976.09999999</v>
      </c>
      <c r="D22" s="356"/>
      <c r="E22" s="134">
        <v>28195450.199999999</v>
      </c>
      <c r="F22" s="134">
        <v>146728426.30000001</v>
      </c>
      <c r="G22" s="134">
        <v>118532976.09999999</v>
      </c>
    </row>
    <row r="23" spans="1:7">
      <c r="A23" s="26" t="s">
        <v>2</v>
      </c>
      <c r="B23" s="124" t="s">
        <v>573</v>
      </c>
      <c r="C23" s="418">
        <v>104831424.87</v>
      </c>
      <c r="D23" s="356"/>
      <c r="E23" s="135">
        <v>27346162.690000001</v>
      </c>
      <c r="F23" s="135">
        <v>132177587.56</v>
      </c>
      <c r="G23" s="135">
        <v>104831424.87</v>
      </c>
    </row>
    <row r="24" spans="1:7">
      <c r="A24" s="26" t="s">
        <v>2</v>
      </c>
      <c r="B24" s="133" t="s">
        <v>574</v>
      </c>
      <c r="C24" s="416">
        <v>114026737.12</v>
      </c>
      <c r="D24" s="356"/>
      <c r="E24" s="134">
        <v>26595294.48</v>
      </c>
      <c r="F24" s="134">
        <v>140622031.59999999</v>
      </c>
      <c r="G24" s="134">
        <v>114026737.12</v>
      </c>
    </row>
    <row r="25" spans="1:7">
      <c r="A25" s="26" t="s">
        <v>2</v>
      </c>
      <c r="B25" s="124" t="s">
        <v>575</v>
      </c>
      <c r="C25" s="418">
        <v>120550610.55</v>
      </c>
      <c r="D25" s="356"/>
      <c r="E25" s="135">
        <v>25777762.57</v>
      </c>
      <c r="F25" s="135">
        <v>146328373.12</v>
      </c>
      <c r="G25" s="135">
        <v>120550610.55</v>
      </c>
    </row>
    <row r="26" spans="1:7">
      <c r="A26" s="26" t="s">
        <v>2</v>
      </c>
      <c r="B26" s="133" t="s">
        <v>576</v>
      </c>
      <c r="C26" s="416">
        <v>112438031.48999999</v>
      </c>
      <c r="D26" s="356"/>
      <c r="E26" s="134">
        <v>24913034.43</v>
      </c>
      <c r="F26" s="134">
        <v>137351065.91999999</v>
      </c>
      <c r="G26" s="134">
        <v>112438031.48999999</v>
      </c>
    </row>
    <row r="27" spans="1:7">
      <c r="A27" s="26" t="s">
        <v>2</v>
      </c>
      <c r="B27" s="124" t="s">
        <v>577</v>
      </c>
      <c r="C27" s="418">
        <v>115736574.59999999</v>
      </c>
      <c r="D27" s="356"/>
      <c r="E27" s="135">
        <v>24107970.510000002</v>
      </c>
      <c r="F27" s="135">
        <v>139844545.11000001</v>
      </c>
      <c r="G27" s="135">
        <v>115736574.59999999</v>
      </c>
    </row>
    <row r="28" spans="1:7">
      <c r="A28" s="26" t="s">
        <v>2</v>
      </c>
      <c r="B28" s="133" t="s">
        <v>578</v>
      </c>
      <c r="C28" s="416">
        <v>125083601.19</v>
      </c>
      <c r="D28" s="356"/>
      <c r="E28" s="134">
        <v>23278914.34</v>
      </c>
      <c r="F28" s="134">
        <v>148362515.53</v>
      </c>
      <c r="G28" s="134">
        <v>125083601.19</v>
      </c>
    </row>
    <row r="29" spans="1:7">
      <c r="A29" s="26" t="s">
        <v>2</v>
      </c>
      <c r="B29" s="124" t="s">
        <v>579</v>
      </c>
      <c r="C29" s="418">
        <v>106384140.53</v>
      </c>
      <c r="D29" s="356"/>
      <c r="E29" s="135">
        <v>22381998.690000001</v>
      </c>
      <c r="F29" s="135">
        <v>128766139.22</v>
      </c>
      <c r="G29" s="135">
        <v>106384140.53</v>
      </c>
    </row>
    <row r="30" spans="1:7">
      <c r="A30" s="26" t="s">
        <v>2</v>
      </c>
      <c r="B30" s="133" t="s">
        <v>580</v>
      </c>
      <c r="C30" s="416">
        <v>106623798.47</v>
      </c>
      <c r="D30" s="356"/>
      <c r="E30" s="134">
        <v>21619311.440000001</v>
      </c>
      <c r="F30" s="134">
        <v>128243109.91</v>
      </c>
      <c r="G30" s="134">
        <v>106623798.47</v>
      </c>
    </row>
    <row r="31" spans="1:7">
      <c r="A31" s="26" t="s">
        <v>2</v>
      </c>
      <c r="B31" s="124" t="s">
        <v>581</v>
      </c>
      <c r="C31" s="418">
        <v>97380241.689999998</v>
      </c>
      <c r="D31" s="356"/>
      <c r="E31" s="135">
        <v>20855628.600000001</v>
      </c>
      <c r="F31" s="135">
        <v>118235870.29000001</v>
      </c>
      <c r="G31" s="135">
        <v>97380241.689999998</v>
      </c>
    </row>
    <row r="32" spans="1:7">
      <c r="A32" s="26" t="s">
        <v>2</v>
      </c>
      <c r="B32" s="133" t="s">
        <v>582</v>
      </c>
      <c r="C32" s="416">
        <v>103307969.23</v>
      </c>
      <c r="D32" s="356"/>
      <c r="E32" s="134">
        <v>20158045.710000001</v>
      </c>
      <c r="F32" s="134">
        <v>123466014.94</v>
      </c>
      <c r="G32" s="134">
        <v>103307969.23</v>
      </c>
    </row>
    <row r="33" spans="1:7">
      <c r="A33" s="26" t="s">
        <v>2</v>
      </c>
      <c r="B33" s="124" t="s">
        <v>583</v>
      </c>
      <c r="C33" s="418">
        <v>116237584.15000001</v>
      </c>
      <c r="D33" s="356"/>
      <c r="E33" s="135">
        <v>19416652.780000001</v>
      </c>
      <c r="F33" s="135">
        <v>135654236.93000001</v>
      </c>
      <c r="G33" s="135">
        <v>116237584.15000001</v>
      </c>
    </row>
    <row r="34" spans="1:7">
      <c r="A34" s="26" t="s">
        <v>2</v>
      </c>
      <c r="B34" s="133" t="s">
        <v>584</v>
      </c>
      <c r="C34" s="416">
        <v>138962869.56999999</v>
      </c>
      <c r="D34" s="356"/>
      <c r="E34" s="134">
        <v>18584722.420000002</v>
      </c>
      <c r="F34" s="134">
        <v>157547591.99000001</v>
      </c>
      <c r="G34" s="134">
        <v>138962869.56999999</v>
      </c>
    </row>
    <row r="35" spans="1:7">
      <c r="A35" s="26" t="s">
        <v>2</v>
      </c>
      <c r="B35" s="124" t="s">
        <v>585</v>
      </c>
      <c r="C35" s="418">
        <v>133208732.78</v>
      </c>
      <c r="D35" s="356"/>
      <c r="E35" s="135">
        <v>17587761.140000001</v>
      </c>
      <c r="F35" s="135">
        <v>150796493.91999999</v>
      </c>
      <c r="G35" s="135">
        <v>133208732.78</v>
      </c>
    </row>
    <row r="36" spans="1:7">
      <c r="A36" s="26" t="s">
        <v>2</v>
      </c>
      <c r="B36" s="133" t="s">
        <v>586</v>
      </c>
      <c r="C36" s="416">
        <v>141820388.41999999</v>
      </c>
      <c r="D36" s="356"/>
      <c r="E36" s="134">
        <v>16634360.01</v>
      </c>
      <c r="F36" s="134">
        <v>158454748.43000001</v>
      </c>
      <c r="G36" s="134">
        <v>141820388.41999999</v>
      </c>
    </row>
    <row r="37" spans="1:7">
      <c r="A37" s="26" t="s">
        <v>2</v>
      </c>
      <c r="B37" s="124" t="s">
        <v>587</v>
      </c>
      <c r="C37" s="418">
        <v>143596108.88999999</v>
      </c>
      <c r="D37" s="356"/>
      <c r="E37" s="135">
        <v>15615736.470000001</v>
      </c>
      <c r="F37" s="135">
        <v>159211845.36000001</v>
      </c>
      <c r="G37" s="135">
        <v>143596108.88999999</v>
      </c>
    </row>
    <row r="38" spans="1:7">
      <c r="A38" s="26" t="s">
        <v>2</v>
      </c>
      <c r="B38" s="133" t="s">
        <v>588</v>
      </c>
      <c r="C38" s="416">
        <v>143619094.84999999</v>
      </c>
      <c r="D38" s="356"/>
      <c r="E38" s="134">
        <v>14590052.470000001</v>
      </c>
      <c r="F38" s="134">
        <v>158209147.31999999</v>
      </c>
      <c r="G38" s="134">
        <v>143619094.84999999</v>
      </c>
    </row>
    <row r="39" spans="1:7">
      <c r="A39" s="26" t="s">
        <v>2</v>
      </c>
      <c r="B39" s="124" t="s">
        <v>589</v>
      </c>
      <c r="C39" s="418">
        <v>142320971.90000001</v>
      </c>
      <c r="D39" s="356"/>
      <c r="E39" s="135">
        <v>13557169.1</v>
      </c>
      <c r="F39" s="135">
        <v>155878141</v>
      </c>
      <c r="G39" s="135">
        <v>142320971.90000001</v>
      </c>
    </row>
    <row r="40" spans="1:7">
      <c r="A40" s="26" t="s">
        <v>2</v>
      </c>
      <c r="B40" s="133" t="s">
        <v>590</v>
      </c>
      <c r="C40" s="416">
        <v>149501406.12</v>
      </c>
      <c r="D40" s="356"/>
      <c r="E40" s="134">
        <v>12540324.82</v>
      </c>
      <c r="F40" s="134">
        <v>162041730.94</v>
      </c>
      <c r="G40" s="134">
        <v>149501406.12</v>
      </c>
    </row>
    <row r="41" spans="1:7">
      <c r="A41" s="26" t="s">
        <v>2</v>
      </c>
      <c r="B41" s="124" t="s">
        <v>591</v>
      </c>
      <c r="C41" s="418">
        <v>106523379.59</v>
      </c>
      <c r="D41" s="356"/>
      <c r="E41" s="135">
        <v>11467895.550000001</v>
      </c>
      <c r="F41" s="135">
        <v>117991275.14</v>
      </c>
      <c r="G41" s="135">
        <v>106523379.59</v>
      </c>
    </row>
    <row r="42" spans="1:7">
      <c r="A42" s="26" t="s">
        <v>2</v>
      </c>
      <c r="B42" s="133" t="s">
        <v>592</v>
      </c>
      <c r="C42" s="416">
        <v>98798937.180000007</v>
      </c>
      <c r="D42" s="356"/>
      <c r="E42" s="134">
        <v>10704727</v>
      </c>
      <c r="F42" s="134">
        <v>109503664.18000001</v>
      </c>
      <c r="G42" s="134">
        <v>98798937.180000007</v>
      </c>
    </row>
    <row r="43" spans="1:7">
      <c r="A43" s="26" t="s">
        <v>2</v>
      </c>
      <c r="B43" s="124" t="s">
        <v>593</v>
      </c>
      <c r="C43" s="418">
        <v>87287325.390000001</v>
      </c>
      <c r="D43" s="356"/>
      <c r="E43" s="135">
        <v>9995725.5700000003</v>
      </c>
      <c r="F43" s="135">
        <v>97283050.959999993</v>
      </c>
      <c r="G43" s="135">
        <v>87287325.390000001</v>
      </c>
    </row>
    <row r="44" spans="1:7">
      <c r="A44" s="26" t="s">
        <v>2</v>
      </c>
      <c r="B44" s="133" t="s">
        <v>594</v>
      </c>
      <c r="C44" s="416">
        <v>91820867.090000004</v>
      </c>
      <c r="D44" s="356"/>
      <c r="E44" s="134">
        <v>9368835.6400000006</v>
      </c>
      <c r="F44" s="134">
        <v>101189702.73</v>
      </c>
      <c r="G44" s="134">
        <v>91820867.090000004</v>
      </c>
    </row>
    <row r="45" spans="1:7">
      <c r="A45" s="26" t="s">
        <v>2</v>
      </c>
      <c r="B45" s="124" t="s">
        <v>595</v>
      </c>
      <c r="C45" s="418">
        <v>122439339.06</v>
      </c>
      <c r="D45" s="356"/>
      <c r="E45" s="135">
        <v>8713310.2599999998</v>
      </c>
      <c r="F45" s="135">
        <v>131152649.31999999</v>
      </c>
      <c r="G45" s="135">
        <v>122439339.06</v>
      </c>
    </row>
    <row r="46" spans="1:7">
      <c r="A46" s="26" t="s">
        <v>2</v>
      </c>
      <c r="B46" s="133" t="s">
        <v>596</v>
      </c>
      <c r="C46" s="416">
        <v>151868031.22999999</v>
      </c>
      <c r="D46" s="356"/>
      <c r="E46" s="134">
        <v>7834675.5800000001</v>
      </c>
      <c r="F46" s="134">
        <v>159702706.81</v>
      </c>
      <c r="G46" s="134">
        <v>151868031.22999999</v>
      </c>
    </row>
    <row r="47" spans="1:7">
      <c r="A47" s="26" t="s">
        <v>2</v>
      </c>
      <c r="B47" s="124" t="s">
        <v>597</v>
      </c>
      <c r="C47" s="418">
        <v>130896456.52</v>
      </c>
      <c r="D47" s="356"/>
      <c r="E47" s="135">
        <v>6745623.7699999996</v>
      </c>
      <c r="F47" s="135">
        <v>137642080.28999999</v>
      </c>
      <c r="G47" s="135">
        <v>130896456.52</v>
      </c>
    </row>
    <row r="48" spans="1:7">
      <c r="A48" s="26" t="s">
        <v>2</v>
      </c>
      <c r="B48" s="133" t="s">
        <v>598</v>
      </c>
      <c r="C48" s="416">
        <v>134183645.7</v>
      </c>
      <c r="D48" s="356"/>
      <c r="E48" s="134">
        <v>5808420.1100000003</v>
      </c>
      <c r="F48" s="134">
        <v>139992065.81</v>
      </c>
      <c r="G48" s="134">
        <v>134183645.7</v>
      </c>
    </row>
    <row r="49" spans="1:7">
      <c r="A49" s="26" t="s">
        <v>2</v>
      </c>
      <c r="B49" s="124" t="s">
        <v>599</v>
      </c>
      <c r="C49" s="418">
        <v>140353404.19999999</v>
      </c>
      <c r="D49" s="356"/>
      <c r="E49" s="135">
        <v>4847600.29</v>
      </c>
      <c r="F49" s="135">
        <v>145201004.49000001</v>
      </c>
      <c r="G49" s="135">
        <v>140353404.19999999</v>
      </c>
    </row>
    <row r="50" spans="1:7">
      <c r="A50" s="26" t="s">
        <v>2</v>
      </c>
      <c r="B50" s="133" t="s">
        <v>600</v>
      </c>
      <c r="C50" s="416">
        <v>132544096.23999999</v>
      </c>
      <c r="D50" s="356"/>
      <c r="E50" s="134">
        <v>3840578.48</v>
      </c>
      <c r="F50" s="134">
        <v>136384674.72</v>
      </c>
      <c r="G50" s="134">
        <v>132544096.23999999</v>
      </c>
    </row>
    <row r="51" spans="1:7">
      <c r="A51" s="26" t="s">
        <v>2</v>
      </c>
      <c r="B51" s="124" t="s">
        <v>601</v>
      </c>
      <c r="C51" s="418">
        <v>136331974.68000001</v>
      </c>
      <c r="D51" s="356"/>
      <c r="E51" s="135">
        <v>2891434.96</v>
      </c>
      <c r="F51" s="135">
        <v>139223409.63999999</v>
      </c>
      <c r="G51" s="135">
        <v>136331974.68000001</v>
      </c>
    </row>
    <row r="52" spans="1:7">
      <c r="A52" s="26" t="s">
        <v>2</v>
      </c>
      <c r="B52" s="133" t="s">
        <v>602</v>
      </c>
      <c r="C52" s="416">
        <v>181882602.72999999</v>
      </c>
      <c r="D52" s="356"/>
      <c r="E52" s="134">
        <v>1914892.71</v>
      </c>
      <c r="F52" s="134">
        <v>183797495.44</v>
      </c>
      <c r="G52" s="134">
        <v>181882602.72999999</v>
      </c>
    </row>
    <row r="53" spans="1:7">
      <c r="A53" s="26" t="s">
        <v>2</v>
      </c>
      <c r="B53" s="124" t="s">
        <v>603</v>
      </c>
      <c r="C53" s="418">
        <v>38262328.490000002</v>
      </c>
      <c r="D53" s="356"/>
      <c r="E53" s="135">
        <v>611771.38</v>
      </c>
      <c r="F53" s="135">
        <v>38874099.869999997</v>
      </c>
      <c r="G53" s="135">
        <v>38262328.490000002</v>
      </c>
    </row>
    <row r="54" spans="1:7">
      <c r="A54" s="26" t="s">
        <v>2</v>
      </c>
      <c r="B54" s="133" t="s">
        <v>604</v>
      </c>
      <c r="C54" s="416">
        <v>22398460.760000002</v>
      </c>
      <c r="D54" s="356"/>
      <c r="E54" s="134">
        <v>337019.01</v>
      </c>
      <c r="F54" s="134">
        <v>22735479.77</v>
      </c>
      <c r="G54" s="134">
        <v>22398460.760000002</v>
      </c>
    </row>
    <row r="55" spans="1:7">
      <c r="A55" s="26" t="s">
        <v>2</v>
      </c>
      <c r="B55" s="124" t="s">
        <v>605</v>
      </c>
      <c r="C55" s="418">
        <v>10151285.810000001</v>
      </c>
      <c r="D55" s="356"/>
      <c r="E55" s="135">
        <v>175984.71</v>
      </c>
      <c r="F55" s="135">
        <v>10327270.52</v>
      </c>
      <c r="G55" s="135">
        <v>10151285.810000001</v>
      </c>
    </row>
    <row r="56" spans="1:7">
      <c r="A56" s="26" t="s">
        <v>2</v>
      </c>
      <c r="B56" s="133" t="s">
        <v>606</v>
      </c>
      <c r="C56" s="416">
        <v>2748257.54</v>
      </c>
      <c r="D56" s="356"/>
      <c r="E56" s="134">
        <v>103139.71</v>
      </c>
      <c r="F56" s="134">
        <v>2851397.25</v>
      </c>
      <c r="G56" s="134">
        <v>2748257.54</v>
      </c>
    </row>
    <row r="57" spans="1:7">
      <c r="A57" s="26" t="s">
        <v>2</v>
      </c>
      <c r="B57" s="124" t="s">
        <v>607</v>
      </c>
      <c r="C57" s="418">
        <v>2496623.54</v>
      </c>
      <c r="D57" s="356"/>
      <c r="E57" s="135">
        <v>83372.53</v>
      </c>
      <c r="F57" s="135">
        <v>2579996.0699999998</v>
      </c>
      <c r="G57" s="135">
        <v>2496623.54</v>
      </c>
    </row>
    <row r="58" spans="1:7">
      <c r="A58" s="26" t="s">
        <v>2</v>
      </c>
      <c r="B58" s="133" t="s">
        <v>608</v>
      </c>
      <c r="C58" s="416">
        <v>1980614.22</v>
      </c>
      <c r="D58" s="356"/>
      <c r="E58" s="134">
        <v>65479.8</v>
      </c>
      <c r="F58" s="134">
        <v>2046094.02</v>
      </c>
      <c r="G58" s="134">
        <v>1980614.22</v>
      </c>
    </row>
    <row r="59" spans="1:7">
      <c r="A59" s="26" t="s">
        <v>2</v>
      </c>
      <c r="B59" s="124" t="s">
        <v>609</v>
      </c>
      <c r="C59" s="418">
        <v>1877376.9</v>
      </c>
      <c r="D59" s="356"/>
      <c r="E59" s="135">
        <v>51285.3</v>
      </c>
      <c r="F59" s="135">
        <v>1928662.2</v>
      </c>
      <c r="G59" s="135">
        <v>1877376.9</v>
      </c>
    </row>
    <row r="60" spans="1:7">
      <c r="A60" s="26" t="s">
        <v>2</v>
      </c>
      <c r="B60" s="133" t="s">
        <v>610</v>
      </c>
      <c r="C60" s="416">
        <v>1572825.84</v>
      </c>
      <c r="D60" s="356"/>
      <c r="E60" s="134">
        <v>37831.24</v>
      </c>
      <c r="F60" s="134">
        <v>1610657.08</v>
      </c>
      <c r="G60" s="134">
        <v>1572825.84</v>
      </c>
    </row>
    <row r="61" spans="1:7">
      <c r="A61" s="26" t="s">
        <v>2</v>
      </c>
      <c r="B61" s="124" t="s">
        <v>611</v>
      </c>
      <c r="C61" s="418">
        <v>1509928.83</v>
      </c>
      <c r="D61" s="356"/>
      <c r="E61" s="135">
        <v>26559.13</v>
      </c>
      <c r="F61" s="135">
        <v>1536487.96</v>
      </c>
      <c r="G61" s="135">
        <v>1509928.83</v>
      </c>
    </row>
    <row r="62" spans="1:7">
      <c r="A62" s="26" t="s">
        <v>2</v>
      </c>
      <c r="B62" s="133" t="s">
        <v>612</v>
      </c>
      <c r="C62" s="416">
        <v>1060655.99</v>
      </c>
      <c r="D62" s="356"/>
      <c r="E62" s="134">
        <v>15737.98</v>
      </c>
      <c r="F62" s="134">
        <v>1076393.97</v>
      </c>
      <c r="G62" s="134">
        <v>1060655.99</v>
      </c>
    </row>
    <row r="63" spans="1:7">
      <c r="A63" s="26" t="s">
        <v>2</v>
      </c>
      <c r="B63" s="124" t="s">
        <v>613</v>
      </c>
      <c r="C63" s="418">
        <v>845550.76</v>
      </c>
      <c r="D63" s="356"/>
      <c r="E63" s="135">
        <v>8136.34</v>
      </c>
      <c r="F63" s="135">
        <v>853687.1</v>
      </c>
      <c r="G63" s="135">
        <v>845550.76</v>
      </c>
    </row>
    <row r="64" spans="1:7">
      <c r="A64" s="26" t="s">
        <v>2</v>
      </c>
      <c r="B64" s="133" t="s">
        <v>614</v>
      </c>
      <c r="C64" s="416">
        <v>169006.8</v>
      </c>
      <c r="D64" s="356"/>
      <c r="E64" s="134">
        <v>2076.8000000000002</v>
      </c>
      <c r="F64" s="134">
        <v>171083.6</v>
      </c>
      <c r="G64" s="134">
        <v>169006.8</v>
      </c>
    </row>
    <row r="65" spans="1:7">
      <c r="A65" s="26" t="s">
        <v>2</v>
      </c>
      <c r="B65" s="124" t="s">
        <v>615</v>
      </c>
      <c r="C65" s="418">
        <v>103105.09</v>
      </c>
      <c r="D65" s="356"/>
      <c r="E65" s="135">
        <v>865.37</v>
      </c>
      <c r="F65" s="135">
        <v>103970.46</v>
      </c>
      <c r="G65" s="135">
        <v>103105.09</v>
      </c>
    </row>
    <row r="66" spans="1:7">
      <c r="A66" s="26" t="s">
        <v>2</v>
      </c>
      <c r="B66" s="133" t="s">
        <v>616</v>
      </c>
      <c r="C66" s="416">
        <v>15550.59</v>
      </c>
      <c r="D66" s="356"/>
      <c r="E66" s="134">
        <v>126.86</v>
      </c>
      <c r="F66" s="134">
        <v>15677.45</v>
      </c>
      <c r="G66" s="134">
        <v>15550.59</v>
      </c>
    </row>
    <row r="67" spans="1:7">
      <c r="A67" s="26" t="s">
        <v>2</v>
      </c>
      <c r="B67" s="124" t="s">
        <v>617</v>
      </c>
      <c r="C67" s="418">
        <v>593.44000000000005</v>
      </c>
      <c r="D67" s="356"/>
      <c r="E67" s="135">
        <v>15.14</v>
      </c>
      <c r="F67" s="135">
        <v>608.58000000000004</v>
      </c>
      <c r="G67" s="135">
        <v>593.44000000000005</v>
      </c>
    </row>
    <row r="68" spans="1:7">
      <c r="A68" s="26" t="s">
        <v>2</v>
      </c>
      <c r="B68" s="133" t="s">
        <v>618</v>
      </c>
      <c r="C68" s="416">
        <v>597.70000000000005</v>
      </c>
      <c r="D68" s="356"/>
      <c r="E68" s="134">
        <v>10.88</v>
      </c>
      <c r="F68" s="134">
        <v>608.58000000000004</v>
      </c>
      <c r="G68" s="134">
        <v>597.70000000000005</v>
      </c>
    </row>
    <row r="69" spans="1:7">
      <c r="A69" s="26" t="s">
        <v>2</v>
      </c>
      <c r="B69" s="124" t="s">
        <v>619</v>
      </c>
      <c r="C69" s="418">
        <v>601.98</v>
      </c>
      <c r="D69" s="356"/>
      <c r="E69" s="135">
        <v>6.6</v>
      </c>
      <c r="F69" s="135">
        <v>608.58000000000004</v>
      </c>
      <c r="G69" s="135">
        <v>601.98</v>
      </c>
    </row>
    <row r="70" spans="1:7">
      <c r="A70" s="26" t="s">
        <v>2</v>
      </c>
      <c r="B70" s="133" t="s">
        <v>620</v>
      </c>
      <c r="C70" s="416">
        <v>319</v>
      </c>
      <c r="D70" s="356"/>
      <c r="E70" s="134">
        <v>2.29</v>
      </c>
      <c r="F70" s="134">
        <v>321.29000000000002</v>
      </c>
      <c r="G70" s="134">
        <v>319</v>
      </c>
    </row>
    <row r="71" spans="1:7">
      <c r="A71" s="26" t="s">
        <v>2</v>
      </c>
      <c r="B71" s="136" t="s">
        <v>115</v>
      </c>
      <c r="C71" s="417">
        <v>5148315605.2700005</v>
      </c>
      <c r="D71" s="356"/>
      <c r="E71" s="137">
        <v>943036991.02999997</v>
      </c>
      <c r="F71" s="137">
        <v>6091352596.3000002</v>
      </c>
      <c r="G71" s="137">
        <v>5148510298.29</v>
      </c>
    </row>
    <row r="72" spans="1:7" ht="0" hidden="1" customHeight="1"/>
  </sheetData>
  <mergeCells count="72">
    <mergeCell ref="A1:C3"/>
    <mergeCell ref="D1:G1"/>
    <mergeCell ref="D2:G2"/>
    <mergeCell ref="D3:G3"/>
    <mergeCell ref="C4:D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70:D70"/>
    <mergeCell ref="C71:D71"/>
    <mergeCell ref="C65:D65"/>
    <mergeCell ref="C66:D66"/>
    <mergeCell ref="C67:D67"/>
    <mergeCell ref="C68:D68"/>
    <mergeCell ref="C69:D69"/>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topLeftCell="A7" workbookViewId="0">
      <selection sqref="A1:C3"/>
    </sheetView>
  </sheetViews>
  <sheetFormatPr defaultRowHeight="14.4"/>
  <cols>
    <col min="1" max="1" width="1.33203125" customWidth="1"/>
    <col min="2" max="2" width="16.5546875" customWidth="1"/>
    <col min="3" max="3" width="15.6640625" customWidth="1"/>
    <col min="4" max="4" width="4.88671875" customWidth="1"/>
    <col min="5" max="6" width="20.5546875" customWidth="1"/>
    <col min="7" max="7" width="23.33203125" customWidth="1"/>
    <col min="8" max="8" width="56.88671875" customWidth="1"/>
    <col min="9" max="9" width="0.109375" customWidth="1"/>
  </cols>
  <sheetData>
    <row r="1" spans="1:9" ht="18" customHeight="1">
      <c r="A1" s="316"/>
      <c r="B1" s="316"/>
      <c r="C1" s="316"/>
      <c r="D1" s="321" t="s">
        <v>0</v>
      </c>
      <c r="E1" s="316"/>
      <c r="F1" s="316"/>
      <c r="G1" s="316"/>
      <c r="H1" s="316"/>
      <c r="I1" s="316"/>
    </row>
    <row r="2" spans="1:9" ht="18" customHeight="1">
      <c r="A2" s="316"/>
      <c r="B2" s="316"/>
      <c r="C2" s="316"/>
      <c r="D2" s="321" t="s">
        <v>1</v>
      </c>
      <c r="E2" s="316"/>
      <c r="F2" s="316"/>
      <c r="G2" s="316"/>
      <c r="H2" s="316"/>
      <c r="I2" s="316"/>
    </row>
    <row r="3" spans="1:9" ht="18" customHeight="1">
      <c r="A3" s="316"/>
      <c r="B3" s="316"/>
      <c r="C3" s="316"/>
      <c r="D3" s="321" t="s">
        <v>2</v>
      </c>
      <c r="E3" s="316"/>
      <c r="F3" s="316"/>
      <c r="G3" s="316"/>
      <c r="H3" s="316"/>
      <c r="I3" s="316"/>
    </row>
    <row r="4" spans="1:9">
      <c r="A4" s="26" t="s">
        <v>2</v>
      </c>
      <c r="B4" s="26" t="s">
        <v>2</v>
      </c>
      <c r="C4" s="367" t="s">
        <v>2</v>
      </c>
      <c r="D4" s="316"/>
      <c r="E4" s="26" t="s">
        <v>2</v>
      </c>
      <c r="F4" s="26" t="s">
        <v>2</v>
      </c>
      <c r="G4" s="26" t="s">
        <v>2</v>
      </c>
    </row>
    <row r="5" spans="1:9" ht="15.6">
      <c r="A5" s="322" t="s">
        <v>48</v>
      </c>
      <c r="B5" s="316"/>
      <c r="C5" s="316"/>
      <c r="D5" s="316"/>
      <c r="E5" s="316"/>
      <c r="F5" s="3" t="s">
        <v>2</v>
      </c>
      <c r="G5" s="3" t="s">
        <v>2</v>
      </c>
    </row>
    <row r="6" spans="1:9">
      <c r="A6" s="26" t="s">
        <v>2</v>
      </c>
      <c r="B6" s="26" t="s">
        <v>2</v>
      </c>
      <c r="C6" s="367" t="s">
        <v>2</v>
      </c>
      <c r="D6" s="316"/>
      <c r="E6" s="26" t="s">
        <v>2</v>
      </c>
      <c r="F6" s="26" t="s">
        <v>2</v>
      </c>
      <c r="G6" s="26" t="s">
        <v>2</v>
      </c>
    </row>
    <row r="7" spans="1:9" ht="0.9" customHeight="1"/>
    <row r="8" spans="1:9" ht="408.9" customHeight="1">
      <c r="B8" s="410"/>
      <c r="C8" s="411"/>
      <c r="D8" s="411"/>
      <c r="E8" s="411"/>
      <c r="F8" s="411"/>
      <c r="G8" s="411"/>
      <c r="H8" s="412"/>
    </row>
    <row r="9" spans="1:9" ht="37.5" customHeight="1">
      <c r="B9" s="413"/>
      <c r="C9" s="414"/>
      <c r="D9" s="414"/>
      <c r="E9" s="414"/>
      <c r="F9" s="414"/>
      <c r="G9" s="414"/>
      <c r="H9" s="415"/>
    </row>
    <row r="10" spans="1:9" ht="0.9" customHeight="1"/>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topLeftCell="A55" workbookViewId="0">
      <selection activeCell="M74" sqref="M74"/>
    </sheetView>
  </sheetViews>
  <sheetFormatPr defaultRowHeight="14.4"/>
  <cols>
    <col min="1" max="1" width="1.33203125" customWidth="1"/>
    <col min="2" max="2" width="31" customWidth="1"/>
    <col min="3" max="3" width="1.33203125" customWidth="1"/>
    <col min="4" max="4" width="12.44140625" customWidth="1"/>
    <col min="5" max="5" width="13.6640625" customWidth="1"/>
    <col min="6" max="6" width="18.109375" customWidth="1"/>
    <col min="7" max="7" width="13.6640625" customWidth="1"/>
    <col min="8" max="8" width="18.109375" customWidth="1"/>
    <col min="9" max="9" width="1" customWidth="1"/>
    <col min="10" max="10" width="12.6640625" customWidth="1"/>
    <col min="11" max="11" width="6.5546875" customWidth="1"/>
    <col min="12" max="12" width="11.5546875" customWidth="1"/>
    <col min="13" max="13" width="7.5546875" customWidth="1"/>
    <col min="14" max="14" width="6.109375" customWidth="1"/>
    <col min="15" max="15" width="18.109375" customWidth="1"/>
    <col min="16" max="16" width="13.6640625" customWidth="1"/>
    <col min="17" max="17" width="18.109375" customWidth="1"/>
    <col min="18" max="18" width="13.6640625" customWidth="1"/>
    <col min="19" max="19" width="18.109375" customWidth="1"/>
    <col min="20" max="20" width="13.6640625" customWidth="1"/>
    <col min="21" max="21" width="0.33203125" customWidth="1"/>
    <col min="22" max="22" width="17.88671875" customWidth="1"/>
    <col min="23" max="23" width="13.6640625" customWidth="1"/>
    <col min="24" max="24" width="18.109375" customWidth="1"/>
  </cols>
  <sheetData>
    <row r="1" spans="1:21" ht="18" customHeight="1">
      <c r="A1" s="316"/>
      <c r="B1" s="316"/>
      <c r="C1" s="316"/>
      <c r="D1" s="321" t="s">
        <v>0</v>
      </c>
      <c r="E1" s="316"/>
      <c r="F1" s="316"/>
      <c r="G1" s="316"/>
      <c r="H1" s="316"/>
      <c r="I1" s="316"/>
      <c r="J1" s="316"/>
      <c r="K1" s="316"/>
      <c r="L1" s="316"/>
      <c r="M1" s="316"/>
      <c r="N1" s="316"/>
      <c r="O1" s="316"/>
      <c r="P1" s="316"/>
      <c r="Q1" s="316"/>
      <c r="R1" s="316"/>
      <c r="S1" s="316"/>
      <c r="T1" s="316"/>
      <c r="U1" s="316"/>
    </row>
    <row r="2" spans="1:21" ht="18" customHeight="1">
      <c r="A2" s="316"/>
      <c r="B2" s="316"/>
      <c r="C2" s="316"/>
      <c r="D2" s="321" t="s">
        <v>1</v>
      </c>
      <c r="E2" s="316"/>
      <c r="F2" s="316"/>
      <c r="G2" s="316"/>
      <c r="H2" s="316"/>
      <c r="I2" s="316"/>
      <c r="J2" s="316"/>
      <c r="K2" s="316"/>
      <c r="L2" s="316"/>
      <c r="M2" s="316"/>
      <c r="N2" s="316"/>
      <c r="O2" s="316"/>
      <c r="P2" s="316"/>
      <c r="Q2" s="316"/>
      <c r="R2" s="316"/>
      <c r="S2" s="316"/>
      <c r="T2" s="316"/>
      <c r="U2" s="316"/>
    </row>
    <row r="3" spans="1:21" ht="18" customHeight="1">
      <c r="A3" s="316"/>
      <c r="B3" s="316"/>
      <c r="C3" s="316"/>
      <c r="D3" s="321" t="s">
        <v>2</v>
      </c>
      <c r="E3" s="316"/>
      <c r="F3" s="316"/>
      <c r="G3" s="316"/>
      <c r="H3" s="316"/>
      <c r="I3" s="316"/>
      <c r="J3" s="316"/>
      <c r="K3" s="316"/>
      <c r="L3" s="316"/>
      <c r="M3" s="316"/>
      <c r="N3" s="316"/>
      <c r="O3" s="316"/>
      <c r="P3" s="316"/>
      <c r="Q3" s="316"/>
      <c r="R3" s="316"/>
      <c r="S3" s="316"/>
      <c r="T3" s="316"/>
      <c r="U3" s="316"/>
    </row>
    <row r="4" spans="1:21">
      <c r="A4" s="6" t="s">
        <v>2</v>
      </c>
      <c r="B4" s="367" t="s">
        <v>2</v>
      </c>
      <c r="C4" s="316"/>
      <c r="D4" s="316"/>
      <c r="E4" s="316"/>
      <c r="F4" s="316"/>
      <c r="G4" s="316"/>
      <c r="H4" s="315" t="s">
        <v>2</v>
      </c>
      <c r="I4" s="316"/>
      <c r="J4" s="315" t="s">
        <v>2</v>
      </c>
      <c r="K4" s="316"/>
      <c r="L4" s="315" t="s">
        <v>2</v>
      </c>
      <c r="M4" s="316"/>
    </row>
    <row r="5" spans="1:21">
      <c r="A5" s="6" t="s">
        <v>2</v>
      </c>
      <c r="B5" s="322" t="s">
        <v>621</v>
      </c>
      <c r="C5" s="316"/>
      <c r="D5" s="316"/>
      <c r="E5" s="316"/>
      <c r="F5" s="316"/>
      <c r="G5" s="316"/>
      <c r="H5" s="315" t="s">
        <v>2</v>
      </c>
      <c r="I5" s="316"/>
      <c r="J5" s="315" t="s">
        <v>2</v>
      </c>
      <c r="K5" s="316"/>
      <c r="L5" s="315" t="s">
        <v>2</v>
      </c>
      <c r="M5" s="316"/>
    </row>
    <row r="6" spans="1:21">
      <c r="A6" s="2" t="s">
        <v>2</v>
      </c>
      <c r="B6" s="457" t="s">
        <v>2</v>
      </c>
      <c r="C6" s="363"/>
      <c r="D6" s="363"/>
      <c r="E6" s="363"/>
      <c r="F6" s="363"/>
      <c r="G6" s="356"/>
      <c r="H6" s="458" t="s">
        <v>2</v>
      </c>
      <c r="I6" s="356"/>
      <c r="J6" s="458" t="s">
        <v>2</v>
      </c>
      <c r="K6" s="356"/>
      <c r="L6" s="458" t="s">
        <v>2</v>
      </c>
      <c r="M6" s="356"/>
    </row>
    <row r="7" spans="1:21" ht="58.5" customHeight="1">
      <c r="A7" s="2" t="s">
        <v>2</v>
      </c>
      <c r="B7" s="359" t="s">
        <v>622</v>
      </c>
      <c r="C7" s="363"/>
      <c r="D7" s="363"/>
      <c r="E7" s="363"/>
      <c r="F7" s="363"/>
      <c r="G7" s="356"/>
      <c r="H7" s="360" t="s">
        <v>153</v>
      </c>
      <c r="I7" s="356"/>
      <c r="J7" s="360" t="s">
        <v>111</v>
      </c>
      <c r="K7" s="356"/>
      <c r="L7" s="360" t="s">
        <v>623</v>
      </c>
      <c r="M7" s="356"/>
    </row>
    <row r="8" spans="1:21" ht="36" customHeight="1">
      <c r="A8" s="2" t="s">
        <v>2</v>
      </c>
      <c r="B8" s="454" t="s">
        <v>624</v>
      </c>
      <c r="C8" s="363"/>
      <c r="D8" s="363"/>
      <c r="E8" s="363"/>
      <c r="F8" s="363"/>
      <c r="G8" s="356"/>
      <c r="H8" s="459">
        <v>283801</v>
      </c>
      <c r="I8" s="316"/>
      <c r="J8" s="460">
        <v>5020351077.6400003</v>
      </c>
      <c r="K8" s="356"/>
      <c r="L8" s="460">
        <v>5076406493.5699997</v>
      </c>
      <c r="M8" s="356"/>
    </row>
    <row r="9" spans="1:21" ht="36" customHeight="1">
      <c r="A9" s="2" t="s">
        <v>2</v>
      </c>
      <c r="B9" s="420" t="s">
        <v>625</v>
      </c>
      <c r="C9" s="363"/>
      <c r="D9" s="363"/>
      <c r="E9" s="363"/>
      <c r="F9" s="363"/>
      <c r="G9" s="356"/>
      <c r="H9" s="451">
        <v>6748</v>
      </c>
      <c r="I9" s="356"/>
      <c r="J9" s="453">
        <v>130926260.26000001</v>
      </c>
      <c r="K9" s="356"/>
      <c r="L9" s="453">
        <v>131013261.48999999</v>
      </c>
      <c r="M9" s="356"/>
    </row>
    <row r="10" spans="1:21" ht="36" customHeight="1">
      <c r="A10" s="2" t="s">
        <v>2</v>
      </c>
      <c r="B10" s="454" t="s">
        <v>626</v>
      </c>
      <c r="C10" s="363"/>
      <c r="D10" s="363"/>
      <c r="E10" s="363"/>
      <c r="F10" s="363"/>
      <c r="G10" s="356"/>
      <c r="H10" s="459">
        <v>290549</v>
      </c>
      <c r="I10" s="316"/>
      <c r="J10" s="460">
        <v>5151277337.8999996</v>
      </c>
      <c r="K10" s="356"/>
      <c r="L10" s="460">
        <v>5207419755.0600004</v>
      </c>
      <c r="M10" s="356"/>
    </row>
    <row r="11" spans="1:21" ht="36" customHeight="1">
      <c r="A11" s="2" t="s">
        <v>2</v>
      </c>
      <c r="B11" s="420" t="s">
        <v>627</v>
      </c>
      <c r="C11" s="363"/>
      <c r="D11" s="363"/>
      <c r="E11" s="363"/>
      <c r="F11" s="363"/>
      <c r="G11" s="356"/>
      <c r="H11" s="451">
        <v>164</v>
      </c>
      <c r="I11" s="356"/>
      <c r="J11" s="453">
        <v>136459369.49000001</v>
      </c>
      <c r="K11" s="356"/>
      <c r="L11" s="453">
        <v>140886244.30000001</v>
      </c>
      <c r="M11" s="356"/>
    </row>
    <row r="12" spans="1:21" ht="36" customHeight="1">
      <c r="A12" s="2" t="s">
        <v>2</v>
      </c>
      <c r="B12" s="454" t="s">
        <v>628</v>
      </c>
      <c r="C12" s="363"/>
      <c r="D12" s="363"/>
      <c r="E12" s="363"/>
      <c r="F12" s="363"/>
      <c r="G12" s="356"/>
      <c r="H12" s="459">
        <v>290385</v>
      </c>
      <c r="I12" s="316"/>
      <c r="J12" s="460">
        <v>5014817968.4099998</v>
      </c>
      <c r="K12" s="356"/>
      <c r="L12" s="460">
        <v>5066533510.7600002</v>
      </c>
      <c r="M12" s="356"/>
    </row>
    <row r="13" spans="1:21" ht="36" customHeight="1">
      <c r="A13" s="2" t="s">
        <v>2</v>
      </c>
      <c r="B13" s="420" t="s">
        <v>629</v>
      </c>
      <c r="C13" s="363"/>
      <c r="D13" s="363"/>
      <c r="E13" s="363"/>
      <c r="F13" s="363"/>
      <c r="G13" s="356"/>
      <c r="H13" s="451">
        <v>6700</v>
      </c>
      <c r="I13" s="356"/>
      <c r="J13" s="453">
        <v>133692329.88</v>
      </c>
      <c r="K13" s="356"/>
      <c r="L13" s="453">
        <v>133370937.76000001</v>
      </c>
      <c r="M13" s="356"/>
    </row>
    <row r="14" spans="1:21" ht="36" customHeight="1">
      <c r="A14" s="2" t="s">
        <v>2</v>
      </c>
      <c r="B14" s="454" t="s">
        <v>630</v>
      </c>
      <c r="C14" s="363"/>
      <c r="D14" s="363"/>
      <c r="E14" s="363"/>
      <c r="F14" s="363"/>
      <c r="G14" s="356"/>
      <c r="H14" s="455">
        <v>0</v>
      </c>
      <c r="I14" s="356"/>
      <c r="J14" s="456">
        <v>0</v>
      </c>
      <c r="K14" s="356"/>
      <c r="L14" s="456">
        <v>0</v>
      </c>
      <c r="M14" s="356"/>
    </row>
    <row r="15" spans="1:21">
      <c r="A15" s="2" t="s">
        <v>2</v>
      </c>
      <c r="B15" s="359" t="s">
        <v>631</v>
      </c>
      <c r="C15" s="363"/>
      <c r="D15" s="363"/>
      <c r="E15" s="363"/>
      <c r="F15" s="363"/>
      <c r="G15" s="356"/>
      <c r="H15" s="424">
        <v>297085</v>
      </c>
      <c r="I15" s="356"/>
      <c r="J15" s="452">
        <v>5148510298.29</v>
      </c>
      <c r="K15" s="356"/>
      <c r="L15" s="452">
        <v>5199904448.5200005</v>
      </c>
      <c r="M15" s="356"/>
    </row>
    <row r="16" spans="1:21">
      <c r="A16" s="2" t="s">
        <v>2</v>
      </c>
      <c r="B16" s="320" t="s">
        <v>2</v>
      </c>
      <c r="C16" s="316"/>
      <c r="D16" s="316"/>
      <c r="E16" s="316"/>
      <c r="F16" s="316"/>
      <c r="G16" s="316"/>
      <c r="H16" s="320" t="s">
        <v>2</v>
      </c>
      <c r="I16" s="316"/>
      <c r="J16" s="320" t="s">
        <v>2</v>
      </c>
      <c r="K16" s="316"/>
      <c r="L16" s="320" t="s">
        <v>2</v>
      </c>
      <c r="M16" s="316"/>
    </row>
    <row r="17" spans="1:24" ht="2.4" customHeight="1"/>
    <row r="18" spans="1:24" ht="18" customHeight="1">
      <c r="B18" s="423" t="s">
        <v>632</v>
      </c>
      <c r="C18" s="363"/>
      <c r="D18" s="363"/>
      <c r="E18" s="363"/>
      <c r="F18" s="363"/>
      <c r="G18" s="356"/>
      <c r="H18" s="360" t="s">
        <v>153</v>
      </c>
      <c r="I18" s="356"/>
      <c r="J18" s="360" t="s">
        <v>633</v>
      </c>
      <c r="K18" s="356"/>
    </row>
    <row r="19" spans="1:24" ht="18" customHeight="1">
      <c r="B19" s="420" t="s">
        <v>634</v>
      </c>
      <c r="C19" s="363"/>
      <c r="D19" s="363"/>
      <c r="E19" s="363"/>
      <c r="F19" s="363"/>
      <c r="G19" s="356"/>
      <c r="H19" s="451">
        <v>277293</v>
      </c>
      <c r="I19" s="356"/>
      <c r="J19" s="422">
        <v>96734330.650000006</v>
      </c>
      <c r="K19" s="356"/>
    </row>
    <row r="20" spans="1:24" ht="18" customHeight="1">
      <c r="B20" s="426" t="s">
        <v>635</v>
      </c>
      <c r="C20" s="363"/>
      <c r="D20" s="363"/>
      <c r="E20" s="363"/>
      <c r="F20" s="363"/>
      <c r="G20" s="356"/>
      <c r="H20" s="448">
        <v>413</v>
      </c>
      <c r="I20" s="356"/>
      <c r="J20" s="428">
        <v>27817.279999999999</v>
      </c>
      <c r="K20" s="356"/>
    </row>
    <row r="21" spans="1:24" ht="18" customHeight="1">
      <c r="B21" s="420" t="s">
        <v>636</v>
      </c>
      <c r="C21" s="363"/>
      <c r="D21" s="363"/>
      <c r="E21" s="363"/>
      <c r="F21" s="363"/>
      <c r="G21" s="356"/>
      <c r="H21" s="451">
        <v>8</v>
      </c>
      <c r="I21" s="356"/>
      <c r="J21" s="422">
        <v>20600</v>
      </c>
      <c r="K21" s="356"/>
    </row>
    <row r="22" spans="1:24" ht="18" customHeight="1">
      <c r="B22" s="426" t="s">
        <v>637</v>
      </c>
      <c r="C22" s="363"/>
      <c r="D22" s="363"/>
      <c r="E22" s="363"/>
      <c r="F22" s="363"/>
      <c r="G22" s="356"/>
      <c r="H22" s="448">
        <v>6</v>
      </c>
      <c r="I22" s="356"/>
      <c r="J22" s="428">
        <v>51981.56</v>
      </c>
      <c r="K22" s="356"/>
    </row>
    <row r="23" spans="1:24" ht="18" customHeight="1">
      <c r="B23" s="420" t="s">
        <v>638</v>
      </c>
      <c r="C23" s="363"/>
      <c r="D23" s="363"/>
      <c r="E23" s="363"/>
      <c r="F23" s="363"/>
      <c r="G23" s="356"/>
      <c r="H23" s="451">
        <v>12665</v>
      </c>
      <c r="I23" s="356"/>
      <c r="J23" s="422">
        <v>75364344.120000005</v>
      </c>
      <c r="K23" s="356"/>
    </row>
    <row r="24" spans="1:24" ht="18" customHeight="1">
      <c r="B24" s="426" t="s">
        <v>639</v>
      </c>
      <c r="C24" s="363"/>
      <c r="D24" s="363"/>
      <c r="E24" s="363"/>
      <c r="F24" s="363"/>
      <c r="G24" s="356"/>
      <c r="H24" s="448">
        <v>0</v>
      </c>
      <c r="I24" s="356"/>
      <c r="J24" s="428">
        <v>2817637.81</v>
      </c>
      <c r="K24" s="356"/>
    </row>
    <row r="25" spans="1:24" s="293" customFormat="1" ht="18" customHeight="1">
      <c r="B25" s="450" t="s">
        <v>1029</v>
      </c>
      <c r="C25" s="363"/>
      <c r="D25" s="363"/>
      <c r="E25" s="363"/>
      <c r="F25" s="363"/>
      <c r="G25" s="356"/>
      <c r="H25" s="451">
        <v>0</v>
      </c>
      <c r="I25" s="356"/>
      <c r="J25" s="422">
        <v>0</v>
      </c>
      <c r="K25" s="356"/>
    </row>
    <row r="26" spans="1:24" ht="18" customHeight="1">
      <c r="B26" s="423" t="s">
        <v>115</v>
      </c>
      <c r="C26" s="363"/>
      <c r="D26" s="363"/>
      <c r="E26" s="363"/>
      <c r="F26" s="363"/>
      <c r="G26" s="356"/>
      <c r="H26" s="449">
        <v>290385</v>
      </c>
      <c r="I26" s="356"/>
      <c r="J26" s="425">
        <v>175016711.41999999</v>
      </c>
      <c r="K26" s="356"/>
    </row>
    <row r="27" spans="1:24" ht="1.35" customHeight="1"/>
    <row r="28" spans="1:24">
      <c r="A28" s="143" t="s">
        <v>2</v>
      </c>
      <c r="B28" s="143" t="s">
        <v>2</v>
      </c>
      <c r="C28" s="447" t="s">
        <v>2</v>
      </c>
      <c r="D28" s="316"/>
      <c r="E28" s="144" t="s">
        <v>2</v>
      </c>
      <c r="F28" s="144" t="s">
        <v>2</v>
      </c>
      <c r="G28" s="144" t="s">
        <v>2</v>
      </c>
      <c r="H28" s="144" t="s">
        <v>2</v>
      </c>
      <c r="I28" s="445" t="s">
        <v>2</v>
      </c>
      <c r="J28" s="316"/>
      <c r="K28" s="445" t="s">
        <v>2</v>
      </c>
      <c r="L28" s="316"/>
      <c r="M28" s="445" t="s">
        <v>2</v>
      </c>
      <c r="N28" s="316"/>
      <c r="O28" s="144" t="s">
        <v>2</v>
      </c>
      <c r="P28" s="144" t="s">
        <v>2</v>
      </c>
      <c r="Q28" s="144" t="s">
        <v>2</v>
      </c>
      <c r="R28" s="144" t="s">
        <v>2</v>
      </c>
      <c r="S28" s="144" t="s">
        <v>2</v>
      </c>
      <c r="T28" s="144" t="s">
        <v>2</v>
      </c>
      <c r="U28" s="445" t="s">
        <v>2</v>
      </c>
      <c r="V28" s="316"/>
      <c r="W28" s="144" t="s">
        <v>2</v>
      </c>
      <c r="X28" s="144" t="s">
        <v>2</v>
      </c>
    </row>
    <row r="29" spans="1:24">
      <c r="A29" s="89" t="s">
        <v>2</v>
      </c>
      <c r="B29" s="446" t="s">
        <v>640</v>
      </c>
      <c r="C29" s="316"/>
      <c r="D29" s="316"/>
      <c r="E29" s="316"/>
      <c r="F29" s="316"/>
      <c r="G29" s="443" t="s">
        <v>641</v>
      </c>
      <c r="H29" s="363"/>
      <c r="I29" s="363"/>
      <c r="J29" s="363"/>
      <c r="K29" s="363"/>
      <c r="L29" s="363"/>
      <c r="M29" s="363"/>
      <c r="N29" s="363"/>
      <c r="O29" s="356"/>
      <c r="P29" s="443" t="s">
        <v>108</v>
      </c>
      <c r="Q29" s="363"/>
      <c r="R29" s="363"/>
      <c r="S29" s="356"/>
      <c r="T29" s="443" t="s">
        <v>642</v>
      </c>
      <c r="U29" s="363"/>
      <c r="V29" s="363"/>
      <c r="W29" s="363"/>
      <c r="X29" s="356"/>
    </row>
    <row r="30" spans="1:24">
      <c r="A30" s="89" t="s">
        <v>2</v>
      </c>
      <c r="B30" s="446" t="s">
        <v>2</v>
      </c>
      <c r="C30" s="316"/>
      <c r="D30" s="316"/>
      <c r="E30" s="316"/>
      <c r="F30" s="316"/>
      <c r="G30" s="443" t="s">
        <v>643</v>
      </c>
      <c r="H30" s="356"/>
      <c r="I30" s="443" t="s">
        <v>644</v>
      </c>
      <c r="J30" s="363"/>
      <c r="K30" s="363"/>
      <c r="L30" s="356"/>
      <c r="M30" s="443" t="s">
        <v>645</v>
      </c>
      <c r="N30" s="363"/>
      <c r="O30" s="356"/>
      <c r="P30" s="443" t="s">
        <v>646</v>
      </c>
      <c r="Q30" s="356"/>
      <c r="R30" s="443" t="s">
        <v>647</v>
      </c>
      <c r="S30" s="356"/>
      <c r="T30" s="443" t="s">
        <v>648</v>
      </c>
      <c r="U30" s="363"/>
      <c r="V30" s="356"/>
      <c r="W30" s="443" t="s">
        <v>649</v>
      </c>
      <c r="X30" s="356"/>
    </row>
    <row r="31" spans="1:24" ht="36">
      <c r="A31" s="138" t="s">
        <v>2</v>
      </c>
      <c r="B31" s="359" t="s">
        <v>650</v>
      </c>
      <c r="C31" s="363"/>
      <c r="D31" s="356"/>
      <c r="E31" s="37" t="s">
        <v>651</v>
      </c>
      <c r="F31" s="37" t="s">
        <v>111</v>
      </c>
      <c r="G31" s="145" t="s">
        <v>651</v>
      </c>
      <c r="H31" s="145" t="s">
        <v>111</v>
      </c>
      <c r="I31" s="444" t="s">
        <v>651</v>
      </c>
      <c r="J31" s="356"/>
      <c r="K31" s="444" t="s">
        <v>111</v>
      </c>
      <c r="L31" s="356"/>
      <c r="M31" s="444" t="s">
        <v>651</v>
      </c>
      <c r="N31" s="356"/>
      <c r="O31" s="145" t="s">
        <v>111</v>
      </c>
      <c r="P31" s="145" t="s">
        <v>651</v>
      </c>
      <c r="Q31" s="145" t="s">
        <v>111</v>
      </c>
      <c r="R31" s="145" t="s">
        <v>651</v>
      </c>
      <c r="S31" s="145" t="s">
        <v>111</v>
      </c>
      <c r="T31" s="145" t="s">
        <v>651</v>
      </c>
      <c r="U31" s="444" t="s">
        <v>111</v>
      </c>
      <c r="V31" s="356"/>
      <c r="W31" s="145" t="s">
        <v>651</v>
      </c>
      <c r="X31" s="145" t="s">
        <v>111</v>
      </c>
    </row>
    <row r="32" spans="1:24">
      <c r="A32" s="146" t="s">
        <v>2</v>
      </c>
      <c r="B32" s="441" t="s">
        <v>634</v>
      </c>
      <c r="C32" s="316"/>
      <c r="D32" s="316"/>
      <c r="E32" s="147">
        <v>278294</v>
      </c>
      <c r="F32" s="115">
        <v>5155199103.0500002</v>
      </c>
      <c r="G32" s="148">
        <v>42374</v>
      </c>
      <c r="H32" s="149">
        <v>393920935.87</v>
      </c>
      <c r="I32" s="442">
        <v>235299</v>
      </c>
      <c r="J32" s="316"/>
      <c r="K32" s="437">
        <v>4744727736.6199999</v>
      </c>
      <c r="L32" s="316"/>
      <c r="M32" s="442">
        <v>621</v>
      </c>
      <c r="N32" s="316"/>
      <c r="O32" s="149">
        <v>16550430.560000001</v>
      </c>
      <c r="P32" s="148">
        <v>131143</v>
      </c>
      <c r="Q32" s="149">
        <v>2797865224.5</v>
      </c>
      <c r="R32" s="148">
        <v>147151</v>
      </c>
      <c r="S32" s="149">
        <v>2357333878.5500002</v>
      </c>
      <c r="T32" s="148">
        <v>276402</v>
      </c>
      <c r="U32" s="437">
        <v>5118373130.5600004</v>
      </c>
      <c r="V32" s="316"/>
      <c r="W32" s="148">
        <v>1892</v>
      </c>
      <c r="X32" s="149">
        <v>36825972.490000002</v>
      </c>
    </row>
    <row r="33" spans="1:24" s="286" customFormat="1">
      <c r="A33" s="281"/>
      <c r="B33" s="461" t="s">
        <v>635</v>
      </c>
      <c r="C33" s="462"/>
      <c r="D33" s="462"/>
      <c r="E33" s="282">
        <v>0</v>
      </c>
      <c r="F33" s="283">
        <v>0</v>
      </c>
      <c r="G33" s="284">
        <v>0</v>
      </c>
      <c r="H33" s="285">
        <v>0</v>
      </c>
      <c r="I33" s="463">
        <v>0</v>
      </c>
      <c r="J33" s="462"/>
      <c r="K33" s="464">
        <v>0</v>
      </c>
      <c r="L33" s="462"/>
      <c r="M33" s="463">
        <v>0</v>
      </c>
      <c r="N33" s="462"/>
      <c r="O33" s="285">
        <v>0</v>
      </c>
      <c r="P33" s="284">
        <v>0</v>
      </c>
      <c r="Q33" s="285">
        <v>0</v>
      </c>
      <c r="R33" s="284">
        <v>0</v>
      </c>
      <c r="S33" s="285">
        <v>0</v>
      </c>
      <c r="T33" s="284">
        <v>0</v>
      </c>
      <c r="U33" s="284">
        <v>0</v>
      </c>
      <c r="V33" s="285">
        <v>0</v>
      </c>
      <c r="W33" s="284">
        <v>0</v>
      </c>
      <c r="X33" s="285">
        <v>0</v>
      </c>
    </row>
    <row r="34" spans="1:24" s="286" customFormat="1">
      <c r="A34" s="281"/>
      <c r="B34" s="465" t="s">
        <v>636</v>
      </c>
      <c r="C34" s="462"/>
      <c r="D34" s="462"/>
      <c r="E34" s="287">
        <v>0</v>
      </c>
      <c r="F34" s="288">
        <v>0</v>
      </c>
      <c r="G34" s="289">
        <v>0</v>
      </c>
      <c r="H34" s="290">
        <v>0</v>
      </c>
      <c r="I34" s="466">
        <v>0</v>
      </c>
      <c r="J34" s="466"/>
      <c r="K34" s="467">
        <v>0</v>
      </c>
      <c r="L34" s="467"/>
      <c r="M34" s="466">
        <v>0</v>
      </c>
      <c r="N34" s="466"/>
      <c r="O34" s="290">
        <v>0</v>
      </c>
      <c r="P34" s="289">
        <v>0</v>
      </c>
      <c r="Q34" s="290">
        <v>0</v>
      </c>
      <c r="R34" s="289">
        <v>0</v>
      </c>
      <c r="S34" s="290">
        <v>0</v>
      </c>
      <c r="T34" s="289">
        <v>0</v>
      </c>
      <c r="U34" s="289">
        <v>0</v>
      </c>
      <c r="V34" s="290">
        <v>0</v>
      </c>
      <c r="W34" s="289">
        <v>0</v>
      </c>
      <c r="X34" s="290">
        <v>0</v>
      </c>
    </row>
    <row r="35" spans="1:24" s="286" customFormat="1">
      <c r="A35" s="281"/>
      <c r="B35" s="461" t="s">
        <v>637</v>
      </c>
      <c r="C35" s="462"/>
      <c r="D35" s="462"/>
      <c r="E35" s="282">
        <v>0</v>
      </c>
      <c r="F35" s="283">
        <v>0</v>
      </c>
      <c r="G35" s="284">
        <v>0</v>
      </c>
      <c r="H35" s="285">
        <v>0</v>
      </c>
      <c r="I35" s="463">
        <v>0</v>
      </c>
      <c r="J35" s="462"/>
      <c r="K35" s="464">
        <v>0</v>
      </c>
      <c r="L35" s="462"/>
      <c r="M35" s="463">
        <v>0</v>
      </c>
      <c r="N35" s="462"/>
      <c r="O35" s="285">
        <v>0</v>
      </c>
      <c r="P35" s="284">
        <v>0</v>
      </c>
      <c r="Q35" s="285">
        <v>0</v>
      </c>
      <c r="R35" s="284">
        <v>0</v>
      </c>
      <c r="S35" s="285">
        <v>0</v>
      </c>
      <c r="T35" s="284">
        <v>0</v>
      </c>
      <c r="U35" s="284">
        <v>0</v>
      </c>
      <c r="V35" s="285">
        <v>0</v>
      </c>
      <c r="W35" s="284">
        <v>0</v>
      </c>
      <c r="X35" s="285">
        <v>0</v>
      </c>
    </row>
    <row r="36" spans="1:24" s="286" customFormat="1">
      <c r="A36" s="281"/>
      <c r="B36" s="465" t="s">
        <v>638</v>
      </c>
      <c r="C36" s="462"/>
      <c r="D36" s="462"/>
      <c r="E36" s="287">
        <v>0</v>
      </c>
      <c r="F36" s="288">
        <v>0</v>
      </c>
      <c r="G36" s="289">
        <v>0</v>
      </c>
      <c r="H36" s="290">
        <v>0</v>
      </c>
      <c r="I36" s="466">
        <v>0</v>
      </c>
      <c r="J36" s="462"/>
      <c r="K36" s="467">
        <v>0</v>
      </c>
      <c r="L36" s="462"/>
      <c r="M36" s="466">
        <v>0</v>
      </c>
      <c r="N36" s="462"/>
      <c r="O36" s="290">
        <v>0</v>
      </c>
      <c r="P36" s="289">
        <v>0</v>
      </c>
      <c r="Q36" s="290">
        <v>0</v>
      </c>
      <c r="R36" s="289">
        <v>0</v>
      </c>
      <c r="S36" s="290">
        <v>0</v>
      </c>
      <c r="T36" s="289">
        <v>0</v>
      </c>
      <c r="U36" s="289">
        <v>0</v>
      </c>
      <c r="V36" s="290">
        <v>0</v>
      </c>
      <c r="W36" s="289">
        <v>0</v>
      </c>
      <c r="X36" s="290">
        <v>0</v>
      </c>
    </row>
    <row r="37" spans="1:24" s="286" customFormat="1">
      <c r="A37" s="281"/>
      <c r="B37" s="461" t="s">
        <v>1029</v>
      </c>
      <c r="C37" s="462"/>
      <c r="D37" s="462"/>
      <c r="E37" s="282">
        <v>0</v>
      </c>
      <c r="F37" s="283">
        <v>0</v>
      </c>
      <c r="G37" s="284">
        <v>0</v>
      </c>
      <c r="H37" s="285">
        <v>0</v>
      </c>
      <c r="I37" s="463">
        <v>0</v>
      </c>
      <c r="J37" s="462"/>
      <c r="K37" s="464">
        <v>0</v>
      </c>
      <c r="L37" s="462"/>
      <c r="M37" s="463">
        <v>0</v>
      </c>
      <c r="N37" s="462"/>
      <c r="O37" s="285">
        <v>0</v>
      </c>
      <c r="P37" s="284">
        <v>0</v>
      </c>
      <c r="Q37" s="285">
        <v>0</v>
      </c>
      <c r="R37" s="284">
        <v>0</v>
      </c>
      <c r="S37" s="285">
        <v>0</v>
      </c>
      <c r="T37" s="284">
        <v>0</v>
      </c>
      <c r="U37" s="284">
        <v>0</v>
      </c>
      <c r="V37" s="285">
        <v>0</v>
      </c>
      <c r="W37" s="284">
        <v>0</v>
      </c>
      <c r="X37" s="285">
        <v>0</v>
      </c>
    </row>
    <row r="38" spans="1:24">
      <c r="A38" s="150" t="s">
        <v>2</v>
      </c>
      <c r="B38" s="151" t="s">
        <v>115</v>
      </c>
      <c r="C38" s="434" t="s">
        <v>2</v>
      </c>
      <c r="D38" s="363"/>
      <c r="E38" s="152">
        <v>278294</v>
      </c>
      <c r="F38" s="153">
        <v>5155199103.0500002</v>
      </c>
      <c r="G38" s="154">
        <v>42374</v>
      </c>
      <c r="H38" s="155">
        <v>393920935.87</v>
      </c>
      <c r="I38" s="435">
        <v>235299</v>
      </c>
      <c r="J38" s="363"/>
      <c r="K38" s="436">
        <v>4744727736.6199999</v>
      </c>
      <c r="L38" s="363"/>
      <c r="M38" s="435">
        <v>621</v>
      </c>
      <c r="N38" s="363"/>
      <c r="O38" s="155">
        <v>16550430.560000001</v>
      </c>
      <c r="P38" s="154">
        <v>131143</v>
      </c>
      <c r="Q38" s="155">
        <v>2797865224.5</v>
      </c>
      <c r="R38" s="154">
        <v>147151</v>
      </c>
      <c r="S38" s="155">
        <v>2357333878.5500002</v>
      </c>
      <c r="T38" s="154">
        <v>276402</v>
      </c>
      <c r="U38" s="436">
        <v>5118373130.5600004</v>
      </c>
      <c r="V38" s="363"/>
      <c r="W38" s="154">
        <v>1892</v>
      </c>
      <c r="X38" s="155">
        <v>36825972.490000002</v>
      </c>
    </row>
    <row r="39" spans="1:24" ht="3.75" customHeight="1"/>
    <row r="40" spans="1:24">
      <c r="A40" s="143" t="s">
        <v>2</v>
      </c>
      <c r="B40" s="143" t="s">
        <v>2</v>
      </c>
      <c r="C40" s="447" t="s">
        <v>2</v>
      </c>
      <c r="D40" s="316"/>
      <c r="E40" s="144" t="s">
        <v>2</v>
      </c>
      <c r="F40" s="144" t="s">
        <v>2</v>
      </c>
      <c r="G40" s="144" t="s">
        <v>2</v>
      </c>
      <c r="H40" s="144" t="s">
        <v>2</v>
      </c>
      <c r="I40" s="445" t="s">
        <v>2</v>
      </c>
      <c r="J40" s="316"/>
      <c r="K40" s="445" t="s">
        <v>2</v>
      </c>
      <c r="L40" s="316"/>
      <c r="M40" s="445" t="s">
        <v>2</v>
      </c>
      <c r="N40" s="316"/>
      <c r="O40" s="144" t="s">
        <v>2</v>
      </c>
      <c r="P40" s="144" t="s">
        <v>2</v>
      </c>
      <c r="Q40" s="144" t="s">
        <v>2</v>
      </c>
      <c r="R40" s="144" t="s">
        <v>2</v>
      </c>
      <c r="S40" s="144" t="s">
        <v>2</v>
      </c>
      <c r="T40" s="144" t="s">
        <v>2</v>
      </c>
      <c r="U40" s="445" t="s">
        <v>2</v>
      </c>
      <c r="V40" s="316"/>
      <c r="W40" s="144" t="s">
        <v>2</v>
      </c>
      <c r="X40" s="144" t="s">
        <v>2</v>
      </c>
    </row>
    <row r="41" spans="1:24">
      <c r="A41" s="89" t="s">
        <v>2</v>
      </c>
      <c r="B41" s="446" t="s">
        <v>652</v>
      </c>
      <c r="C41" s="316"/>
      <c r="D41" s="316"/>
      <c r="E41" s="316"/>
      <c r="F41" s="316"/>
      <c r="G41" s="443" t="s">
        <v>641</v>
      </c>
      <c r="H41" s="363"/>
      <c r="I41" s="363"/>
      <c r="J41" s="363"/>
      <c r="K41" s="363"/>
      <c r="L41" s="363"/>
      <c r="M41" s="363"/>
      <c r="N41" s="363"/>
      <c r="O41" s="356"/>
      <c r="P41" s="443" t="s">
        <v>108</v>
      </c>
      <c r="Q41" s="363"/>
      <c r="R41" s="363"/>
      <c r="S41" s="356"/>
      <c r="T41" s="443" t="s">
        <v>642</v>
      </c>
      <c r="U41" s="363"/>
      <c r="V41" s="363"/>
      <c r="W41" s="363"/>
      <c r="X41" s="356"/>
    </row>
    <row r="42" spans="1:24">
      <c r="A42" s="89" t="s">
        <v>2</v>
      </c>
      <c r="B42" s="446" t="s">
        <v>2</v>
      </c>
      <c r="C42" s="316"/>
      <c r="D42" s="316"/>
      <c r="E42" s="316"/>
      <c r="F42" s="316"/>
      <c r="G42" s="443" t="s">
        <v>643</v>
      </c>
      <c r="H42" s="356"/>
      <c r="I42" s="443" t="s">
        <v>644</v>
      </c>
      <c r="J42" s="363"/>
      <c r="K42" s="363"/>
      <c r="L42" s="356"/>
      <c r="M42" s="443" t="s">
        <v>645</v>
      </c>
      <c r="N42" s="363"/>
      <c r="O42" s="356"/>
      <c r="P42" s="443" t="s">
        <v>646</v>
      </c>
      <c r="Q42" s="356"/>
      <c r="R42" s="443" t="s">
        <v>647</v>
      </c>
      <c r="S42" s="356"/>
      <c r="T42" s="443" t="s">
        <v>648</v>
      </c>
      <c r="U42" s="363"/>
      <c r="V42" s="356"/>
      <c r="W42" s="443" t="s">
        <v>649</v>
      </c>
      <c r="X42" s="356"/>
    </row>
    <row r="43" spans="1:24" ht="36">
      <c r="A43" s="138" t="s">
        <v>2</v>
      </c>
      <c r="B43" s="359" t="s">
        <v>653</v>
      </c>
      <c r="C43" s="363"/>
      <c r="D43" s="356"/>
      <c r="E43" s="37" t="s">
        <v>651</v>
      </c>
      <c r="F43" s="37" t="s">
        <v>111</v>
      </c>
      <c r="G43" s="145" t="s">
        <v>651</v>
      </c>
      <c r="H43" s="145" t="s">
        <v>111</v>
      </c>
      <c r="I43" s="444" t="s">
        <v>651</v>
      </c>
      <c r="J43" s="356"/>
      <c r="K43" s="444" t="s">
        <v>111</v>
      </c>
      <c r="L43" s="356"/>
      <c r="M43" s="444" t="s">
        <v>651</v>
      </c>
      <c r="N43" s="356"/>
      <c r="O43" s="145" t="s">
        <v>111</v>
      </c>
      <c r="P43" s="145" t="s">
        <v>651</v>
      </c>
      <c r="Q43" s="145" t="s">
        <v>111</v>
      </c>
      <c r="R43" s="145" t="s">
        <v>651</v>
      </c>
      <c r="S43" s="145" t="s">
        <v>111</v>
      </c>
      <c r="T43" s="145" t="s">
        <v>651</v>
      </c>
      <c r="U43" s="444" t="s">
        <v>111</v>
      </c>
      <c r="V43" s="356"/>
      <c r="W43" s="145" t="s">
        <v>651</v>
      </c>
      <c r="X43" s="145" t="s">
        <v>111</v>
      </c>
    </row>
    <row r="44" spans="1:24">
      <c r="A44" s="146" t="s">
        <v>2</v>
      </c>
      <c r="B44" s="441" t="s">
        <v>634</v>
      </c>
      <c r="C44" s="316"/>
      <c r="D44" s="316"/>
      <c r="E44" s="147">
        <v>283993</v>
      </c>
      <c r="F44" s="115">
        <v>5132458508.9200001</v>
      </c>
      <c r="G44" s="148">
        <v>43021</v>
      </c>
      <c r="H44" s="149">
        <v>370955411.11000001</v>
      </c>
      <c r="I44" s="442">
        <v>240309</v>
      </c>
      <c r="J44" s="316"/>
      <c r="K44" s="437">
        <v>4744279575.0100002</v>
      </c>
      <c r="L44" s="316"/>
      <c r="M44" s="442">
        <v>663</v>
      </c>
      <c r="N44" s="316"/>
      <c r="O44" s="149">
        <v>17223522.800000001</v>
      </c>
      <c r="P44" s="148">
        <v>133434</v>
      </c>
      <c r="Q44" s="149">
        <v>2794362787.6599998</v>
      </c>
      <c r="R44" s="148">
        <v>150559</v>
      </c>
      <c r="S44" s="149">
        <v>2338095721.2600002</v>
      </c>
      <c r="T44" s="148">
        <v>282024</v>
      </c>
      <c r="U44" s="437">
        <v>5095467660.1199999</v>
      </c>
      <c r="V44" s="316"/>
      <c r="W44" s="148">
        <v>1969</v>
      </c>
      <c r="X44" s="149">
        <v>36990848.799999997</v>
      </c>
    </row>
    <row r="45" spans="1:24">
      <c r="A45" s="146" t="s">
        <v>2</v>
      </c>
      <c r="B45" s="438" t="s">
        <v>635</v>
      </c>
      <c r="C45" s="316"/>
      <c r="D45" s="316"/>
      <c r="E45" s="156">
        <v>413</v>
      </c>
      <c r="F45" s="114">
        <v>8553791.7799999993</v>
      </c>
      <c r="G45" s="156">
        <v>87</v>
      </c>
      <c r="H45" s="114">
        <v>1133707.05</v>
      </c>
      <c r="I45" s="439">
        <v>321</v>
      </c>
      <c r="J45" s="316"/>
      <c r="K45" s="440">
        <v>7259717.4800000004</v>
      </c>
      <c r="L45" s="316"/>
      <c r="M45" s="439">
        <v>5</v>
      </c>
      <c r="N45" s="316"/>
      <c r="O45" s="114">
        <v>160367.25</v>
      </c>
      <c r="P45" s="156">
        <v>123</v>
      </c>
      <c r="Q45" s="114">
        <v>3371954.05</v>
      </c>
      <c r="R45" s="156">
        <v>290</v>
      </c>
      <c r="S45" s="114">
        <v>5181837.7300000004</v>
      </c>
      <c r="T45" s="156">
        <v>407</v>
      </c>
      <c r="U45" s="440">
        <v>8467708.6899999995</v>
      </c>
      <c r="V45" s="316"/>
      <c r="W45" s="156">
        <v>6</v>
      </c>
      <c r="X45" s="114">
        <v>86083.09</v>
      </c>
    </row>
    <row r="46" spans="1:24">
      <c r="A46" s="146" t="s">
        <v>2</v>
      </c>
      <c r="B46" s="441" t="s">
        <v>636</v>
      </c>
      <c r="C46" s="316"/>
      <c r="D46" s="316"/>
      <c r="E46" s="147">
        <v>8</v>
      </c>
      <c r="F46" s="115">
        <v>202297.41</v>
      </c>
      <c r="G46" s="148">
        <v>1</v>
      </c>
      <c r="H46" s="149">
        <v>4548.8</v>
      </c>
      <c r="I46" s="442">
        <v>7</v>
      </c>
      <c r="J46" s="316"/>
      <c r="K46" s="437">
        <v>197748.61</v>
      </c>
      <c r="L46" s="316"/>
      <c r="M46" s="442">
        <v>0</v>
      </c>
      <c r="N46" s="316"/>
      <c r="O46" s="149">
        <v>0</v>
      </c>
      <c r="P46" s="148">
        <v>3</v>
      </c>
      <c r="Q46" s="149">
        <v>151436.28</v>
      </c>
      <c r="R46" s="148">
        <v>5</v>
      </c>
      <c r="S46" s="149">
        <v>50861.13</v>
      </c>
      <c r="T46" s="148">
        <v>8</v>
      </c>
      <c r="U46" s="437">
        <v>202297.41</v>
      </c>
      <c r="V46" s="316"/>
      <c r="W46" s="148">
        <v>0</v>
      </c>
      <c r="X46" s="149">
        <v>0</v>
      </c>
    </row>
    <row r="47" spans="1:24">
      <c r="A47" s="146" t="s">
        <v>2</v>
      </c>
      <c r="B47" s="438" t="s">
        <v>637</v>
      </c>
      <c r="C47" s="316"/>
      <c r="D47" s="316"/>
      <c r="E47" s="156">
        <v>6</v>
      </c>
      <c r="F47" s="114">
        <v>0</v>
      </c>
      <c r="G47" s="156">
        <v>2</v>
      </c>
      <c r="H47" s="114">
        <v>0</v>
      </c>
      <c r="I47" s="439">
        <v>4</v>
      </c>
      <c r="J47" s="316"/>
      <c r="K47" s="440">
        <v>0</v>
      </c>
      <c r="L47" s="316"/>
      <c r="M47" s="439">
        <v>0</v>
      </c>
      <c r="N47" s="316"/>
      <c r="O47" s="114">
        <v>0</v>
      </c>
      <c r="P47" s="156">
        <v>4</v>
      </c>
      <c r="Q47" s="114">
        <v>0</v>
      </c>
      <c r="R47" s="156">
        <v>2</v>
      </c>
      <c r="S47" s="114">
        <v>0</v>
      </c>
      <c r="T47" s="156">
        <v>6</v>
      </c>
      <c r="U47" s="440">
        <v>0</v>
      </c>
      <c r="V47" s="316"/>
      <c r="W47" s="156">
        <v>0</v>
      </c>
      <c r="X47" s="114">
        <v>0</v>
      </c>
    </row>
    <row r="48" spans="1:24">
      <c r="A48" s="146" t="s">
        <v>2</v>
      </c>
      <c r="B48" s="441" t="s">
        <v>638</v>
      </c>
      <c r="C48" s="316"/>
      <c r="D48" s="316"/>
      <c r="E48" s="147">
        <v>12665</v>
      </c>
      <c r="F48" s="115">
        <v>7295700.1799999997</v>
      </c>
      <c r="G48" s="148">
        <v>1852</v>
      </c>
      <c r="H48" s="149">
        <v>350970.04</v>
      </c>
      <c r="I48" s="442">
        <v>10798</v>
      </c>
      <c r="J48" s="316"/>
      <c r="K48" s="437">
        <v>6944730.1399999997</v>
      </c>
      <c r="L48" s="316"/>
      <c r="M48" s="442">
        <v>15</v>
      </c>
      <c r="N48" s="316"/>
      <c r="O48" s="149">
        <v>0</v>
      </c>
      <c r="P48" s="148">
        <v>6370</v>
      </c>
      <c r="Q48" s="149">
        <v>4212674.58</v>
      </c>
      <c r="R48" s="148">
        <v>6295</v>
      </c>
      <c r="S48" s="149">
        <v>3083025.6</v>
      </c>
      <c r="T48" s="148">
        <v>12605</v>
      </c>
      <c r="U48" s="437">
        <v>7294325.8200000003</v>
      </c>
      <c r="V48" s="316"/>
      <c r="W48" s="148">
        <v>60</v>
      </c>
      <c r="X48" s="149">
        <v>1374.36</v>
      </c>
    </row>
    <row r="49" spans="1:24" s="286" customFormat="1">
      <c r="A49" s="281"/>
      <c r="B49" s="461" t="s">
        <v>1029</v>
      </c>
      <c r="C49" s="462"/>
      <c r="D49" s="462"/>
      <c r="E49" s="282">
        <v>0</v>
      </c>
      <c r="F49" s="283">
        <v>0</v>
      </c>
      <c r="G49" s="284">
        <v>0</v>
      </c>
      <c r="H49" s="285">
        <v>0</v>
      </c>
      <c r="I49" s="463">
        <v>0</v>
      </c>
      <c r="J49" s="462"/>
      <c r="K49" s="464">
        <v>0</v>
      </c>
      <c r="L49" s="462"/>
      <c r="M49" s="463">
        <v>0</v>
      </c>
      <c r="N49" s="462"/>
      <c r="O49" s="285">
        <v>0</v>
      </c>
      <c r="P49" s="284">
        <v>0</v>
      </c>
      <c r="Q49" s="285">
        <v>0</v>
      </c>
      <c r="R49" s="284">
        <v>0</v>
      </c>
      <c r="S49" s="285">
        <v>0</v>
      </c>
      <c r="T49" s="284">
        <v>0</v>
      </c>
      <c r="U49" s="284">
        <v>0</v>
      </c>
      <c r="V49" s="285">
        <v>0</v>
      </c>
      <c r="W49" s="284">
        <v>0</v>
      </c>
      <c r="X49" s="285">
        <v>0</v>
      </c>
    </row>
    <row r="50" spans="1:24">
      <c r="A50" s="150"/>
      <c r="B50" s="151" t="s">
        <v>115</v>
      </c>
      <c r="C50" s="434" t="s">
        <v>2</v>
      </c>
      <c r="D50" s="363"/>
      <c r="E50" s="152">
        <v>297085</v>
      </c>
      <c r="F50" s="153">
        <v>5148510298.29</v>
      </c>
      <c r="G50" s="154">
        <v>44963</v>
      </c>
      <c r="H50" s="155">
        <v>372444637</v>
      </c>
      <c r="I50" s="435">
        <v>251439</v>
      </c>
      <c r="J50" s="363"/>
      <c r="K50" s="436">
        <v>4758681771.2399998</v>
      </c>
      <c r="L50" s="363"/>
      <c r="M50" s="435">
        <v>683</v>
      </c>
      <c r="N50" s="363"/>
      <c r="O50" s="155">
        <v>17383890.050000001</v>
      </c>
      <c r="P50" s="154">
        <v>139934</v>
      </c>
      <c r="Q50" s="155">
        <v>2802098852.5700002</v>
      </c>
      <c r="R50" s="154">
        <v>157151</v>
      </c>
      <c r="S50" s="155">
        <v>2346411445.7199998</v>
      </c>
      <c r="T50" s="154">
        <v>295050</v>
      </c>
      <c r="U50" s="436">
        <v>5111431992.04</v>
      </c>
      <c r="V50" s="363"/>
      <c r="W50" s="154">
        <v>2035</v>
      </c>
      <c r="X50" s="155">
        <v>37078306.25</v>
      </c>
    </row>
    <row r="51" spans="1:24" ht="20.25" customHeight="1"/>
    <row r="52" spans="1:24">
      <c r="B52" s="430" t="s">
        <v>654</v>
      </c>
      <c r="C52" s="431"/>
      <c r="D52" s="432"/>
      <c r="E52" s="409" t="s">
        <v>655</v>
      </c>
      <c r="F52" s="363"/>
      <c r="G52" s="363"/>
      <c r="H52" s="363"/>
      <c r="I52" s="363"/>
      <c r="J52" s="363"/>
      <c r="K52" s="363"/>
      <c r="L52" s="363"/>
      <c r="M52" s="363"/>
      <c r="N52" s="363"/>
      <c r="O52" s="363"/>
      <c r="P52" s="363"/>
      <c r="Q52" s="363"/>
      <c r="R52" s="363"/>
      <c r="S52" s="356"/>
    </row>
    <row r="53" spans="1:24" ht="15" customHeight="1">
      <c r="B53" s="433"/>
      <c r="C53" s="316"/>
      <c r="D53" s="327"/>
      <c r="E53" s="409" t="s">
        <v>634</v>
      </c>
      <c r="F53" s="356"/>
      <c r="G53" s="409" t="s">
        <v>635</v>
      </c>
      <c r="H53" s="356"/>
      <c r="I53" s="409" t="s">
        <v>636</v>
      </c>
      <c r="J53" s="363"/>
      <c r="K53" s="363"/>
      <c r="L53" s="356"/>
      <c r="M53" s="409" t="s">
        <v>637</v>
      </c>
      <c r="N53" s="363"/>
      <c r="O53" s="356"/>
      <c r="P53" s="409" t="s">
        <v>638</v>
      </c>
      <c r="Q53" s="356"/>
      <c r="R53" s="409" t="s">
        <v>639</v>
      </c>
      <c r="S53" s="356"/>
    </row>
    <row r="54" spans="1:24" ht="36">
      <c r="B54" s="423" t="s">
        <v>656</v>
      </c>
      <c r="C54" s="363"/>
      <c r="D54" s="356"/>
      <c r="E54" s="37" t="s">
        <v>153</v>
      </c>
      <c r="F54" s="60" t="s">
        <v>111</v>
      </c>
      <c r="G54" s="37" t="s">
        <v>153</v>
      </c>
      <c r="H54" s="60" t="s">
        <v>111</v>
      </c>
      <c r="I54" s="360" t="s">
        <v>153</v>
      </c>
      <c r="J54" s="356"/>
      <c r="K54" s="409" t="s">
        <v>111</v>
      </c>
      <c r="L54" s="356"/>
      <c r="M54" s="360" t="s">
        <v>153</v>
      </c>
      <c r="N54" s="356"/>
      <c r="O54" s="60" t="s">
        <v>111</v>
      </c>
      <c r="P54" s="37" t="s">
        <v>153</v>
      </c>
      <c r="Q54" s="60" t="s">
        <v>111</v>
      </c>
      <c r="R54" s="37" t="s">
        <v>153</v>
      </c>
      <c r="S54" s="60" t="s">
        <v>111</v>
      </c>
    </row>
    <row r="55" spans="1:24">
      <c r="B55" s="426" t="s">
        <v>657</v>
      </c>
      <c r="C55" s="363"/>
      <c r="D55" s="356"/>
      <c r="E55" s="157">
        <v>6700</v>
      </c>
      <c r="F55" s="158">
        <v>133692329.88</v>
      </c>
      <c r="G55" s="157">
        <v>0</v>
      </c>
      <c r="H55" s="158">
        <v>0</v>
      </c>
      <c r="I55" s="427">
        <v>0</v>
      </c>
      <c r="J55" s="356"/>
      <c r="K55" s="429">
        <v>0</v>
      </c>
      <c r="L55" s="356"/>
      <c r="M55" s="427">
        <v>0</v>
      </c>
      <c r="N55" s="356"/>
      <c r="O55" s="158">
        <v>0</v>
      </c>
      <c r="P55" s="157">
        <v>0</v>
      </c>
      <c r="Q55" s="158">
        <v>0</v>
      </c>
      <c r="R55" s="157">
        <v>0</v>
      </c>
      <c r="S55" s="158">
        <v>0</v>
      </c>
      <c r="T55" s="159" t="s">
        <v>2</v>
      </c>
    </row>
    <row r="56" spans="1:24">
      <c r="B56" s="420" t="s">
        <v>634</v>
      </c>
      <c r="C56" s="363"/>
      <c r="D56" s="356"/>
      <c r="E56" s="160">
        <v>277271</v>
      </c>
      <c r="F56" s="140">
        <v>4998271367.6099997</v>
      </c>
      <c r="G56" s="160">
        <v>304</v>
      </c>
      <c r="H56" s="140">
        <v>6238142.0800000001</v>
      </c>
      <c r="I56" s="421">
        <v>2</v>
      </c>
      <c r="J56" s="356"/>
      <c r="K56" s="422">
        <v>114235.1</v>
      </c>
      <c r="L56" s="356"/>
      <c r="M56" s="421">
        <v>3</v>
      </c>
      <c r="N56" s="356"/>
      <c r="O56" s="140">
        <v>0</v>
      </c>
      <c r="P56" s="160">
        <v>5079</v>
      </c>
      <c r="Q56" s="140">
        <v>7055137.21</v>
      </c>
      <c r="R56" s="160">
        <v>0</v>
      </c>
      <c r="S56" s="140">
        <v>0</v>
      </c>
    </row>
    <row r="57" spans="1:24">
      <c r="B57" s="426" t="s">
        <v>635</v>
      </c>
      <c r="C57" s="363"/>
      <c r="D57" s="356"/>
      <c r="E57" s="157">
        <v>22</v>
      </c>
      <c r="F57" s="141">
        <v>494811.43</v>
      </c>
      <c r="G57" s="157">
        <v>109</v>
      </c>
      <c r="H57" s="141">
        <v>2315649.7000000002</v>
      </c>
      <c r="I57" s="427">
        <v>1</v>
      </c>
      <c r="J57" s="356"/>
      <c r="K57" s="428">
        <v>10165.67</v>
      </c>
      <c r="L57" s="356"/>
      <c r="M57" s="427">
        <v>0</v>
      </c>
      <c r="N57" s="356"/>
      <c r="O57" s="141">
        <v>0</v>
      </c>
      <c r="P57" s="157">
        <v>15</v>
      </c>
      <c r="Q57" s="141">
        <v>2162.1999999999998</v>
      </c>
      <c r="R57" s="157">
        <v>0</v>
      </c>
      <c r="S57" s="141">
        <v>0</v>
      </c>
    </row>
    <row r="58" spans="1:24">
      <c r="B58" s="420" t="s">
        <v>636</v>
      </c>
      <c r="C58" s="363"/>
      <c r="D58" s="356"/>
      <c r="E58" s="160">
        <v>0</v>
      </c>
      <c r="F58" s="140">
        <v>0</v>
      </c>
      <c r="G58" s="160">
        <v>0</v>
      </c>
      <c r="H58" s="140">
        <v>0</v>
      </c>
      <c r="I58" s="421">
        <v>5</v>
      </c>
      <c r="J58" s="356"/>
      <c r="K58" s="422">
        <v>77896.639999999999</v>
      </c>
      <c r="L58" s="356"/>
      <c r="M58" s="421">
        <v>0</v>
      </c>
      <c r="N58" s="356"/>
      <c r="O58" s="140">
        <v>0</v>
      </c>
      <c r="P58" s="160">
        <v>0</v>
      </c>
      <c r="Q58" s="140">
        <v>0</v>
      </c>
      <c r="R58" s="160">
        <v>0</v>
      </c>
      <c r="S58" s="140">
        <v>0</v>
      </c>
    </row>
    <row r="59" spans="1:24">
      <c r="B59" s="426" t="s">
        <v>637</v>
      </c>
      <c r="C59" s="363"/>
      <c r="D59" s="356"/>
      <c r="E59" s="157">
        <v>0</v>
      </c>
      <c r="F59" s="141">
        <v>0</v>
      </c>
      <c r="G59" s="157">
        <v>0</v>
      </c>
      <c r="H59" s="141">
        <v>0</v>
      </c>
      <c r="I59" s="427">
        <v>0</v>
      </c>
      <c r="J59" s="356"/>
      <c r="K59" s="428">
        <v>0</v>
      </c>
      <c r="L59" s="356"/>
      <c r="M59" s="427">
        <v>3</v>
      </c>
      <c r="N59" s="356"/>
      <c r="O59" s="141">
        <v>0</v>
      </c>
      <c r="P59" s="157">
        <v>0</v>
      </c>
      <c r="Q59" s="141">
        <v>0</v>
      </c>
      <c r="R59" s="157">
        <v>0</v>
      </c>
      <c r="S59" s="141">
        <v>0</v>
      </c>
    </row>
    <row r="60" spans="1:24">
      <c r="B60" s="420" t="s">
        <v>638</v>
      </c>
      <c r="C60" s="363"/>
      <c r="D60" s="356"/>
      <c r="E60" s="160">
        <v>0</v>
      </c>
      <c r="F60" s="140">
        <v>0</v>
      </c>
      <c r="G60" s="160">
        <v>0</v>
      </c>
      <c r="H60" s="140">
        <v>0</v>
      </c>
      <c r="I60" s="421">
        <v>0</v>
      </c>
      <c r="J60" s="356"/>
      <c r="K60" s="422">
        <v>0</v>
      </c>
      <c r="L60" s="356"/>
      <c r="M60" s="421">
        <v>0</v>
      </c>
      <c r="N60" s="356"/>
      <c r="O60" s="140">
        <v>0</v>
      </c>
      <c r="P60" s="160">
        <v>7571</v>
      </c>
      <c r="Q60" s="140">
        <v>238400.77</v>
      </c>
      <c r="R60" s="160">
        <v>0</v>
      </c>
      <c r="S60" s="140">
        <v>0</v>
      </c>
    </row>
    <row r="61" spans="1:24" s="286" customFormat="1">
      <c r="B61" s="461" t="s">
        <v>1029</v>
      </c>
      <c r="C61" s="462"/>
      <c r="D61" s="462"/>
      <c r="E61" s="291">
        <v>0</v>
      </c>
      <c r="F61" s="292">
        <v>0</v>
      </c>
      <c r="G61" s="291">
        <v>0</v>
      </c>
      <c r="H61" s="292">
        <v>0</v>
      </c>
      <c r="I61" s="468">
        <v>0</v>
      </c>
      <c r="J61" s="469"/>
      <c r="K61" s="470">
        <v>0</v>
      </c>
      <c r="L61" s="469"/>
      <c r="M61" s="468">
        <v>0</v>
      </c>
      <c r="N61" s="469"/>
      <c r="O61" s="292">
        <v>0</v>
      </c>
      <c r="P61" s="291">
        <v>0</v>
      </c>
      <c r="Q61" s="292">
        <v>0</v>
      </c>
      <c r="R61" s="291">
        <v>0</v>
      </c>
      <c r="S61" s="292">
        <v>0</v>
      </c>
    </row>
    <row r="62" spans="1:24">
      <c r="B62" s="423" t="s">
        <v>115</v>
      </c>
      <c r="C62" s="363"/>
      <c r="D62" s="356"/>
      <c r="E62" s="139">
        <v>283993</v>
      </c>
      <c r="F62" s="142">
        <v>5132458508.9200001</v>
      </c>
      <c r="G62" s="139">
        <v>413</v>
      </c>
      <c r="H62" s="142">
        <v>8553791.7799999993</v>
      </c>
      <c r="I62" s="424">
        <v>8</v>
      </c>
      <c r="J62" s="356"/>
      <c r="K62" s="425">
        <v>202297.41</v>
      </c>
      <c r="L62" s="356"/>
      <c r="M62" s="424">
        <v>6</v>
      </c>
      <c r="N62" s="356"/>
      <c r="O62" s="142">
        <v>0</v>
      </c>
      <c r="P62" s="139">
        <v>12665</v>
      </c>
      <c r="Q62" s="142">
        <v>7295700.1799999997</v>
      </c>
      <c r="R62" s="139">
        <v>0</v>
      </c>
      <c r="S62" s="142">
        <v>0</v>
      </c>
    </row>
    <row r="63" spans="1:24" ht="0" hidden="1" customHeight="1"/>
  </sheetData>
  <mergeCells count="235">
    <mergeCell ref="B37:D37"/>
    <mergeCell ref="I37:J37"/>
    <mergeCell ref="K37:L37"/>
    <mergeCell ref="M37:N37"/>
    <mergeCell ref="B49:D49"/>
    <mergeCell ref="I49:J49"/>
    <mergeCell ref="K49:L49"/>
    <mergeCell ref="M49:N49"/>
    <mergeCell ref="B61:D61"/>
    <mergeCell ref="I61:J61"/>
    <mergeCell ref="K61:L61"/>
    <mergeCell ref="M61:N61"/>
    <mergeCell ref="C40:D40"/>
    <mergeCell ref="I40:J40"/>
    <mergeCell ref="K40:L40"/>
    <mergeCell ref="M40:N40"/>
    <mergeCell ref="B42:F42"/>
    <mergeCell ref="G42:H42"/>
    <mergeCell ref="I42:L42"/>
    <mergeCell ref="M42:O42"/>
    <mergeCell ref="B46:D46"/>
    <mergeCell ref="I46:J46"/>
    <mergeCell ref="K46:L46"/>
    <mergeCell ref="M46:N46"/>
    <mergeCell ref="B34:D34"/>
    <mergeCell ref="I34:J34"/>
    <mergeCell ref="K34:L34"/>
    <mergeCell ref="M34:N34"/>
    <mergeCell ref="B35:D35"/>
    <mergeCell ref="I35:J35"/>
    <mergeCell ref="K35:L35"/>
    <mergeCell ref="M35:N35"/>
    <mergeCell ref="B36:D36"/>
    <mergeCell ref="I36:J36"/>
    <mergeCell ref="K36:L36"/>
    <mergeCell ref="M36:N36"/>
    <mergeCell ref="A1:C3"/>
    <mergeCell ref="D1:U1"/>
    <mergeCell ref="D2:U2"/>
    <mergeCell ref="D3:U3"/>
    <mergeCell ref="B4:G4"/>
    <mergeCell ref="H4:I4"/>
    <mergeCell ref="J4:K4"/>
    <mergeCell ref="L4:M4"/>
    <mergeCell ref="B33:D33"/>
    <mergeCell ref="I33:J33"/>
    <mergeCell ref="K33:L33"/>
    <mergeCell ref="M33:N33"/>
    <mergeCell ref="B7:G7"/>
    <mergeCell ref="H7:I7"/>
    <mergeCell ref="J7:K7"/>
    <mergeCell ref="L7:M7"/>
    <mergeCell ref="B8:G8"/>
    <mergeCell ref="H8:I8"/>
    <mergeCell ref="J8:K8"/>
    <mergeCell ref="L8:M8"/>
    <mergeCell ref="B5:G5"/>
    <mergeCell ref="H5:I5"/>
    <mergeCell ref="J5:K5"/>
    <mergeCell ref="L5:M5"/>
    <mergeCell ref="B6:G6"/>
    <mergeCell ref="H6:I6"/>
    <mergeCell ref="J6:K6"/>
    <mergeCell ref="L6:M6"/>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L15:M15"/>
    <mergeCell ref="B16:G16"/>
    <mergeCell ref="H16:I16"/>
    <mergeCell ref="J16:K16"/>
    <mergeCell ref="L16:M16"/>
    <mergeCell ref="B13:G13"/>
    <mergeCell ref="H13:I13"/>
    <mergeCell ref="J13:K13"/>
    <mergeCell ref="L13:M13"/>
    <mergeCell ref="B14:G14"/>
    <mergeCell ref="H14:I14"/>
    <mergeCell ref="J14:K14"/>
    <mergeCell ref="L14:M14"/>
    <mergeCell ref="B18:G18"/>
    <mergeCell ref="H18:I18"/>
    <mergeCell ref="J18:K18"/>
    <mergeCell ref="B19:G19"/>
    <mergeCell ref="H19:I19"/>
    <mergeCell ref="J19:K19"/>
    <mergeCell ref="B15:G15"/>
    <mergeCell ref="H15:I15"/>
    <mergeCell ref="J15:K15"/>
    <mergeCell ref="B22:G22"/>
    <mergeCell ref="H22:I22"/>
    <mergeCell ref="J22:K22"/>
    <mergeCell ref="B23:G23"/>
    <mergeCell ref="H23:I23"/>
    <mergeCell ref="J23:K23"/>
    <mergeCell ref="B20:G20"/>
    <mergeCell ref="H20:I20"/>
    <mergeCell ref="J20:K20"/>
    <mergeCell ref="B21:G21"/>
    <mergeCell ref="H21:I21"/>
    <mergeCell ref="J21:K21"/>
    <mergeCell ref="C28:D28"/>
    <mergeCell ref="I28:J28"/>
    <mergeCell ref="K28:L28"/>
    <mergeCell ref="M28:N28"/>
    <mergeCell ref="U28:V28"/>
    <mergeCell ref="B24:G24"/>
    <mergeCell ref="H24:I24"/>
    <mergeCell ref="J24:K24"/>
    <mergeCell ref="B26:G26"/>
    <mergeCell ref="H26:I26"/>
    <mergeCell ref="J26:K26"/>
    <mergeCell ref="B25:G25"/>
    <mergeCell ref="H25:I25"/>
    <mergeCell ref="J25:K25"/>
    <mergeCell ref="B29:F29"/>
    <mergeCell ref="G29:O29"/>
    <mergeCell ref="P29:S29"/>
    <mergeCell ref="T29:X29"/>
    <mergeCell ref="B30:F30"/>
    <mergeCell ref="G30:H30"/>
    <mergeCell ref="I30:L30"/>
    <mergeCell ref="M30:O30"/>
    <mergeCell ref="P30:Q30"/>
    <mergeCell ref="R30:S30"/>
    <mergeCell ref="T30:V30"/>
    <mergeCell ref="W30:X30"/>
    <mergeCell ref="B32:D32"/>
    <mergeCell ref="I32:J32"/>
    <mergeCell ref="K32:L32"/>
    <mergeCell ref="M32:N32"/>
    <mergeCell ref="U32:V32"/>
    <mergeCell ref="B31:D31"/>
    <mergeCell ref="I31:J31"/>
    <mergeCell ref="K31:L31"/>
    <mergeCell ref="M31:N31"/>
    <mergeCell ref="U31:V31"/>
    <mergeCell ref="U40:V40"/>
    <mergeCell ref="C38:D38"/>
    <mergeCell ref="I38:J38"/>
    <mergeCell ref="K38:L38"/>
    <mergeCell ref="M38:N38"/>
    <mergeCell ref="U38:V38"/>
    <mergeCell ref="B41:F41"/>
    <mergeCell ref="G41:O41"/>
    <mergeCell ref="P41:S41"/>
    <mergeCell ref="T41:X41"/>
    <mergeCell ref="P42:Q42"/>
    <mergeCell ref="R42:S42"/>
    <mergeCell ref="T42:V42"/>
    <mergeCell ref="W42:X42"/>
    <mergeCell ref="B44:D44"/>
    <mergeCell ref="I44:J44"/>
    <mergeCell ref="K44:L44"/>
    <mergeCell ref="M44:N44"/>
    <mergeCell ref="U44:V44"/>
    <mergeCell ref="B43:D43"/>
    <mergeCell ref="I43:J43"/>
    <mergeCell ref="K43:L43"/>
    <mergeCell ref="M43:N43"/>
    <mergeCell ref="U43:V43"/>
    <mergeCell ref="U46:V46"/>
    <mergeCell ref="B45:D45"/>
    <mergeCell ref="I45:J45"/>
    <mergeCell ref="K45:L45"/>
    <mergeCell ref="M45:N45"/>
    <mergeCell ref="U45:V45"/>
    <mergeCell ref="U50:V50"/>
    <mergeCell ref="B48:D48"/>
    <mergeCell ref="I48:J48"/>
    <mergeCell ref="K48:L48"/>
    <mergeCell ref="M48:N48"/>
    <mergeCell ref="U48:V48"/>
    <mergeCell ref="B47:D47"/>
    <mergeCell ref="I47:J47"/>
    <mergeCell ref="K47:L47"/>
    <mergeCell ref="M47:N47"/>
    <mergeCell ref="U47:V47"/>
    <mergeCell ref="B52:D53"/>
    <mergeCell ref="E52:S52"/>
    <mergeCell ref="E53:F53"/>
    <mergeCell ref="G53:H53"/>
    <mergeCell ref="I53:L53"/>
    <mergeCell ref="M53:O53"/>
    <mergeCell ref="P53:Q53"/>
    <mergeCell ref="R53:S53"/>
    <mergeCell ref="C50:D50"/>
    <mergeCell ref="I50:J50"/>
    <mergeCell ref="K50:L50"/>
    <mergeCell ref="M50:N50"/>
    <mergeCell ref="B56:D56"/>
    <mergeCell ref="I56:J56"/>
    <mergeCell ref="K56:L56"/>
    <mergeCell ref="M56:N56"/>
    <mergeCell ref="B57:D57"/>
    <mergeCell ref="I57:J57"/>
    <mergeCell ref="K57:L57"/>
    <mergeCell ref="M57:N57"/>
    <mergeCell ref="B54:D54"/>
    <mergeCell ref="I54:J54"/>
    <mergeCell ref="K54:L54"/>
    <mergeCell ref="M54:N54"/>
    <mergeCell ref="B55:D55"/>
    <mergeCell ref="I55:J55"/>
    <mergeCell ref="K55:L55"/>
    <mergeCell ref="M55:N55"/>
    <mergeCell ref="B60:D60"/>
    <mergeCell ref="I60:J60"/>
    <mergeCell ref="K60:L60"/>
    <mergeCell ref="M60:N60"/>
    <mergeCell ref="B62:D62"/>
    <mergeCell ref="I62:J62"/>
    <mergeCell ref="K62:L62"/>
    <mergeCell ref="M62:N62"/>
    <mergeCell ref="B58:D58"/>
    <mergeCell ref="I58:J58"/>
    <mergeCell ref="K58:L58"/>
    <mergeCell ref="M58:N58"/>
    <mergeCell ref="B59:D59"/>
    <mergeCell ref="I59:J59"/>
    <mergeCell ref="K59:L59"/>
    <mergeCell ref="M59:N59"/>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workbookViewId="0">
      <selection activeCell="D18" sqref="D18:AU18"/>
    </sheetView>
  </sheetViews>
  <sheetFormatPr defaultRowHeight="14.4"/>
  <cols>
    <col min="1" max="1" width="1.109375" customWidth="1"/>
    <col min="2" max="3" width="0.109375" customWidth="1"/>
    <col min="4" max="4" width="30.6640625" customWidth="1"/>
    <col min="5" max="5" width="0.109375" customWidth="1"/>
    <col min="6" max="6" width="1.33203125" customWidth="1"/>
    <col min="7" max="7" width="12.33203125" customWidth="1"/>
    <col min="8" max="8" width="0.109375" customWidth="1"/>
    <col min="9" max="9" width="13.5546875" customWidth="1"/>
    <col min="10" max="10" width="0.109375" customWidth="1"/>
    <col min="11" max="11" width="13.5546875" customWidth="1"/>
    <col min="12" max="12" width="0.109375" customWidth="1"/>
    <col min="13" max="13" width="18" customWidth="1"/>
    <col min="14" max="14" width="0.109375" customWidth="1"/>
    <col min="15" max="15" width="13.5546875" customWidth="1"/>
    <col min="16" max="16" width="0.109375" customWidth="1"/>
    <col min="17" max="17" width="13.5546875" customWidth="1"/>
    <col min="18" max="18" width="0.109375" customWidth="1"/>
    <col min="19" max="19" width="13.5546875" customWidth="1"/>
    <col min="20" max="20" width="0.109375" customWidth="1"/>
    <col min="21" max="21" width="18" customWidth="1"/>
    <col min="22" max="22" width="0.109375" customWidth="1"/>
    <col min="23" max="23" width="13.5546875" customWidth="1"/>
    <col min="24" max="24" width="0.109375" customWidth="1"/>
    <col min="25" max="25" width="18" customWidth="1"/>
    <col min="26" max="26" width="0.109375" customWidth="1"/>
    <col min="27" max="27" width="13.5546875" customWidth="1"/>
    <col min="28" max="28" width="0.109375" customWidth="1"/>
    <col min="29" max="29" width="18" customWidth="1"/>
    <col min="30" max="30" width="0.109375" customWidth="1"/>
    <col min="31" max="31" width="13.5546875" customWidth="1"/>
    <col min="32" max="32" width="0.109375" customWidth="1"/>
    <col min="33" max="33" width="18" customWidth="1"/>
    <col min="34" max="34" width="0.109375" customWidth="1"/>
    <col min="35" max="35" width="13.5546875" customWidth="1"/>
    <col min="36" max="36" width="0.109375" customWidth="1"/>
    <col min="37" max="37" width="18" customWidth="1"/>
    <col min="38" max="38" width="0.109375" customWidth="1"/>
    <col min="39" max="39" width="13.5546875" customWidth="1"/>
    <col min="40" max="40" width="0.109375" customWidth="1"/>
    <col min="41" max="41" width="18" customWidth="1"/>
    <col min="42" max="42" width="0.109375" customWidth="1"/>
    <col min="43" max="43" width="13.5546875" customWidth="1"/>
    <col min="44" max="44" width="0.109375" customWidth="1"/>
    <col min="45" max="45" width="18" customWidth="1"/>
    <col min="46" max="47" width="0.109375" customWidth="1"/>
  </cols>
  <sheetData>
    <row r="1" spans="1:47" ht="18" customHeight="1">
      <c r="A1" s="316"/>
      <c r="B1" s="316"/>
      <c r="C1" s="316"/>
      <c r="D1" s="316"/>
      <c r="E1" s="316"/>
      <c r="F1" s="316"/>
      <c r="G1" s="321" t="s">
        <v>0</v>
      </c>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row>
    <row r="2" spans="1:47" ht="18" customHeight="1">
      <c r="A2" s="316"/>
      <c r="B2" s="316"/>
      <c r="C2" s="316"/>
      <c r="D2" s="316"/>
      <c r="E2" s="316"/>
      <c r="F2" s="316"/>
      <c r="G2" s="321" t="s">
        <v>1</v>
      </c>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row>
    <row r="3" spans="1:47" ht="18" customHeight="1">
      <c r="A3" s="316"/>
      <c r="B3" s="316"/>
      <c r="C3" s="316"/>
      <c r="D3" s="316"/>
      <c r="E3" s="316"/>
      <c r="F3" s="316"/>
      <c r="G3" s="321" t="s">
        <v>2</v>
      </c>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row>
    <row r="4" spans="1:47" ht="18" customHeight="1">
      <c r="C4" s="403" t="s">
        <v>2</v>
      </c>
      <c r="D4" s="316"/>
      <c r="E4" s="316"/>
      <c r="F4" s="527" t="s">
        <v>2</v>
      </c>
      <c r="G4" s="316"/>
      <c r="H4" s="316"/>
      <c r="I4" s="528" t="s">
        <v>2</v>
      </c>
      <c r="J4" s="316"/>
      <c r="K4" s="528" t="s">
        <v>2</v>
      </c>
      <c r="L4" s="316"/>
      <c r="M4" s="528" t="s">
        <v>2</v>
      </c>
      <c r="N4" s="316"/>
      <c r="O4" s="528" t="s">
        <v>2</v>
      </c>
      <c r="P4" s="316"/>
      <c r="Q4" s="528" t="s">
        <v>2</v>
      </c>
      <c r="R4" s="316"/>
      <c r="S4" s="445" t="s">
        <v>2</v>
      </c>
      <c r="T4" s="316"/>
      <c r="U4" s="445" t="s">
        <v>2</v>
      </c>
      <c r="V4" s="316"/>
      <c r="W4" s="445" t="s">
        <v>2</v>
      </c>
      <c r="X4" s="316"/>
      <c r="Y4" s="445" t="s">
        <v>2</v>
      </c>
      <c r="Z4" s="316"/>
      <c r="AA4" s="445" t="s">
        <v>2</v>
      </c>
      <c r="AB4" s="316"/>
      <c r="AC4" s="445" t="s">
        <v>2</v>
      </c>
      <c r="AD4" s="316"/>
      <c r="AE4" s="445" t="s">
        <v>2</v>
      </c>
      <c r="AF4" s="316"/>
      <c r="AG4" s="445" t="s">
        <v>2</v>
      </c>
      <c r="AH4" s="316"/>
      <c r="AI4" s="445" t="s">
        <v>2</v>
      </c>
      <c r="AJ4" s="316"/>
      <c r="AK4" s="445" t="s">
        <v>2</v>
      </c>
      <c r="AL4" s="316"/>
      <c r="AM4" s="445" t="s">
        <v>2</v>
      </c>
      <c r="AN4" s="316"/>
      <c r="AO4" s="445" t="s">
        <v>2</v>
      </c>
      <c r="AP4" s="316"/>
      <c r="AQ4" s="445" t="s">
        <v>2</v>
      </c>
      <c r="AR4" s="316"/>
      <c r="AS4" s="445" t="s">
        <v>2</v>
      </c>
      <c r="AT4" s="316"/>
    </row>
    <row r="5" spans="1:47" ht="18" customHeight="1">
      <c r="C5" s="403" t="s">
        <v>658</v>
      </c>
      <c r="D5" s="316"/>
      <c r="E5" s="316"/>
      <c r="F5" s="527" t="s">
        <v>2</v>
      </c>
      <c r="G5" s="316"/>
      <c r="H5" s="316"/>
      <c r="I5" s="528" t="s">
        <v>2</v>
      </c>
      <c r="J5" s="316"/>
      <c r="K5" s="528" t="s">
        <v>2</v>
      </c>
      <c r="L5" s="316"/>
      <c r="M5" s="528" t="s">
        <v>2</v>
      </c>
      <c r="N5" s="316"/>
      <c r="O5" s="528" t="s">
        <v>2</v>
      </c>
      <c r="P5" s="316"/>
      <c r="Q5" s="528" t="s">
        <v>2</v>
      </c>
      <c r="R5" s="316"/>
      <c r="S5" s="445" t="s">
        <v>2</v>
      </c>
      <c r="T5" s="316"/>
      <c r="U5" s="445" t="s">
        <v>2</v>
      </c>
      <c r="V5" s="316"/>
      <c r="W5" s="445" t="s">
        <v>2</v>
      </c>
      <c r="X5" s="316"/>
      <c r="Y5" s="445" t="s">
        <v>2</v>
      </c>
      <c r="Z5" s="316"/>
      <c r="AA5" s="445" t="s">
        <v>2</v>
      </c>
      <c r="AB5" s="316"/>
      <c r="AC5" s="445" t="s">
        <v>2</v>
      </c>
      <c r="AD5" s="316"/>
      <c r="AE5" s="445" t="s">
        <v>2</v>
      </c>
      <c r="AF5" s="316"/>
      <c r="AG5" s="445" t="s">
        <v>2</v>
      </c>
      <c r="AH5" s="316"/>
      <c r="AI5" s="445" t="s">
        <v>2</v>
      </c>
      <c r="AJ5" s="316"/>
      <c r="AK5" s="445" t="s">
        <v>2</v>
      </c>
      <c r="AL5" s="316"/>
      <c r="AM5" s="445" t="s">
        <v>2</v>
      </c>
      <c r="AN5" s="316"/>
      <c r="AO5" s="445" t="s">
        <v>2</v>
      </c>
      <c r="AP5" s="316"/>
      <c r="AQ5" s="445" t="s">
        <v>2</v>
      </c>
      <c r="AR5" s="316"/>
      <c r="AS5" s="445" t="s">
        <v>2</v>
      </c>
      <c r="AT5" s="316"/>
    </row>
    <row r="6" spans="1:47" ht="18" customHeight="1">
      <c r="C6" s="527" t="s">
        <v>2</v>
      </c>
      <c r="D6" s="316"/>
      <c r="E6" s="316"/>
      <c r="F6" s="527" t="s">
        <v>2</v>
      </c>
      <c r="G6" s="316"/>
      <c r="H6" s="316"/>
      <c r="I6" s="528" t="s">
        <v>2</v>
      </c>
      <c r="J6" s="316"/>
      <c r="K6" s="528" t="s">
        <v>2</v>
      </c>
      <c r="L6" s="316"/>
      <c r="M6" s="528" t="s">
        <v>2</v>
      </c>
      <c r="N6" s="316"/>
      <c r="O6" s="528" t="s">
        <v>2</v>
      </c>
      <c r="P6" s="316"/>
      <c r="Q6" s="528" t="s">
        <v>2</v>
      </c>
      <c r="R6" s="316"/>
      <c r="S6" s="445" t="s">
        <v>2</v>
      </c>
      <c r="T6" s="316"/>
      <c r="U6" s="445" t="s">
        <v>2</v>
      </c>
      <c r="V6" s="316"/>
      <c r="W6" s="445" t="s">
        <v>2</v>
      </c>
      <c r="X6" s="316"/>
      <c r="Y6" s="445" t="s">
        <v>2</v>
      </c>
      <c r="Z6" s="316"/>
      <c r="AA6" s="445" t="s">
        <v>2</v>
      </c>
      <c r="AB6" s="316"/>
      <c r="AC6" s="445" t="s">
        <v>2</v>
      </c>
      <c r="AD6" s="316"/>
      <c r="AE6" s="445" t="s">
        <v>2</v>
      </c>
      <c r="AF6" s="316"/>
      <c r="AG6" s="445" t="s">
        <v>2</v>
      </c>
      <c r="AH6" s="316"/>
      <c r="AI6" s="445" t="s">
        <v>2</v>
      </c>
      <c r="AJ6" s="316"/>
      <c r="AK6" s="445" t="s">
        <v>2</v>
      </c>
      <c r="AL6" s="316"/>
      <c r="AM6" s="445" t="s">
        <v>2</v>
      </c>
      <c r="AN6" s="316"/>
      <c r="AO6" s="445" t="s">
        <v>2</v>
      </c>
      <c r="AP6" s="316"/>
      <c r="AQ6" s="445" t="s">
        <v>2</v>
      </c>
      <c r="AR6" s="316"/>
      <c r="AS6" s="445" t="s">
        <v>2</v>
      </c>
      <c r="AT6" s="316"/>
    </row>
    <row r="7" spans="1:47" ht="18" customHeight="1">
      <c r="C7" s="446" t="s">
        <v>659</v>
      </c>
      <c r="D7" s="316"/>
      <c r="E7" s="316"/>
      <c r="F7" s="316"/>
      <c r="G7" s="316"/>
      <c r="H7" s="316"/>
      <c r="I7" s="316"/>
      <c r="J7" s="316"/>
      <c r="K7" s="316"/>
      <c r="L7" s="316"/>
      <c r="M7" s="316"/>
      <c r="N7" s="316"/>
      <c r="O7" s="316"/>
      <c r="P7" s="316"/>
      <c r="Q7" s="316"/>
      <c r="R7" s="316"/>
      <c r="S7" s="443" t="s">
        <v>641</v>
      </c>
      <c r="T7" s="363"/>
      <c r="U7" s="363"/>
      <c r="V7" s="363"/>
      <c r="W7" s="363"/>
      <c r="X7" s="363"/>
      <c r="Y7" s="363"/>
      <c r="Z7" s="363"/>
      <c r="AA7" s="363"/>
      <c r="AB7" s="363"/>
      <c r="AC7" s="363"/>
      <c r="AD7" s="356"/>
      <c r="AE7" s="443" t="s">
        <v>108</v>
      </c>
      <c r="AF7" s="363"/>
      <c r="AG7" s="363"/>
      <c r="AH7" s="363"/>
      <c r="AI7" s="363"/>
      <c r="AJ7" s="363"/>
      <c r="AK7" s="363"/>
      <c r="AL7" s="356"/>
      <c r="AM7" s="443" t="s">
        <v>642</v>
      </c>
      <c r="AN7" s="363"/>
      <c r="AO7" s="363"/>
      <c r="AP7" s="363"/>
      <c r="AQ7" s="363"/>
      <c r="AR7" s="363"/>
      <c r="AS7" s="363"/>
      <c r="AT7" s="356"/>
    </row>
    <row r="8" spans="1:47" ht="18" customHeight="1">
      <c r="C8" s="446" t="s">
        <v>2</v>
      </c>
      <c r="D8" s="316"/>
      <c r="E8" s="316"/>
      <c r="F8" s="316"/>
      <c r="G8" s="316"/>
      <c r="H8" s="316"/>
      <c r="I8" s="316"/>
      <c r="J8" s="316"/>
      <c r="K8" s="316"/>
      <c r="L8" s="316"/>
      <c r="M8" s="316"/>
      <c r="N8" s="316"/>
      <c r="O8" s="316"/>
      <c r="P8" s="316"/>
      <c r="Q8" s="316"/>
      <c r="R8" s="316"/>
      <c r="S8" s="443" t="s">
        <v>643</v>
      </c>
      <c r="T8" s="363"/>
      <c r="U8" s="363"/>
      <c r="V8" s="356"/>
      <c r="W8" s="443" t="s">
        <v>644</v>
      </c>
      <c r="X8" s="363"/>
      <c r="Y8" s="363"/>
      <c r="Z8" s="356"/>
      <c r="AA8" s="443" t="s">
        <v>645</v>
      </c>
      <c r="AB8" s="363"/>
      <c r="AC8" s="363"/>
      <c r="AD8" s="356"/>
      <c r="AE8" s="443" t="s">
        <v>646</v>
      </c>
      <c r="AF8" s="363"/>
      <c r="AG8" s="363"/>
      <c r="AH8" s="356"/>
      <c r="AI8" s="443" t="s">
        <v>647</v>
      </c>
      <c r="AJ8" s="363"/>
      <c r="AK8" s="363"/>
      <c r="AL8" s="356"/>
      <c r="AM8" s="443" t="s">
        <v>648</v>
      </c>
      <c r="AN8" s="363"/>
      <c r="AO8" s="363"/>
      <c r="AP8" s="356"/>
      <c r="AQ8" s="443" t="s">
        <v>649</v>
      </c>
      <c r="AR8" s="363"/>
      <c r="AS8" s="363"/>
      <c r="AT8" s="356"/>
    </row>
    <row r="9" spans="1:47" ht="59.1" customHeight="1">
      <c r="C9" s="359" t="s">
        <v>660</v>
      </c>
      <c r="D9" s="363"/>
      <c r="E9" s="363"/>
      <c r="F9" s="363"/>
      <c r="G9" s="363"/>
      <c r="H9" s="356"/>
      <c r="I9" s="526" t="s">
        <v>651</v>
      </c>
      <c r="J9" s="356"/>
      <c r="K9" s="526" t="s">
        <v>661</v>
      </c>
      <c r="L9" s="356"/>
      <c r="M9" s="526" t="s">
        <v>111</v>
      </c>
      <c r="N9" s="356"/>
      <c r="O9" s="526" t="s">
        <v>662</v>
      </c>
      <c r="P9" s="356"/>
      <c r="Q9" s="526" t="s">
        <v>663</v>
      </c>
      <c r="R9" s="356"/>
      <c r="S9" s="444" t="s">
        <v>651</v>
      </c>
      <c r="T9" s="356"/>
      <c r="U9" s="444" t="s">
        <v>111</v>
      </c>
      <c r="V9" s="356"/>
      <c r="W9" s="444" t="s">
        <v>651</v>
      </c>
      <c r="X9" s="356"/>
      <c r="Y9" s="444" t="s">
        <v>111</v>
      </c>
      <c r="Z9" s="356"/>
      <c r="AA9" s="444" t="s">
        <v>651</v>
      </c>
      <c r="AB9" s="356"/>
      <c r="AC9" s="444" t="s">
        <v>111</v>
      </c>
      <c r="AD9" s="356"/>
      <c r="AE9" s="444" t="s">
        <v>651</v>
      </c>
      <c r="AF9" s="356"/>
      <c r="AG9" s="444" t="s">
        <v>111</v>
      </c>
      <c r="AH9" s="356"/>
      <c r="AI9" s="444" t="s">
        <v>651</v>
      </c>
      <c r="AJ9" s="356"/>
      <c r="AK9" s="444" t="s">
        <v>111</v>
      </c>
      <c r="AL9" s="356"/>
      <c r="AM9" s="444" t="s">
        <v>651</v>
      </c>
      <c r="AN9" s="356"/>
      <c r="AO9" s="444" t="s">
        <v>111</v>
      </c>
      <c r="AP9" s="356"/>
      <c r="AQ9" s="444" t="s">
        <v>651</v>
      </c>
      <c r="AR9" s="356"/>
      <c r="AS9" s="444" t="s">
        <v>111</v>
      </c>
      <c r="AT9" s="356"/>
    </row>
    <row r="10" spans="1:47" ht="18" customHeight="1">
      <c r="C10" s="487" t="s">
        <v>664</v>
      </c>
      <c r="D10" s="316"/>
      <c r="E10" s="316"/>
      <c r="F10" s="316"/>
      <c r="G10" s="316"/>
      <c r="H10" s="316"/>
      <c r="I10" s="524">
        <v>311</v>
      </c>
      <c r="J10" s="316"/>
      <c r="K10" s="525">
        <v>1.04683844690913E-3</v>
      </c>
      <c r="L10" s="316"/>
      <c r="M10" s="484">
        <v>6347433.1500000004</v>
      </c>
      <c r="N10" s="316"/>
      <c r="O10" s="525">
        <v>1.23286791367752E-3</v>
      </c>
      <c r="P10" s="316"/>
      <c r="Q10" s="484">
        <v>196562.67</v>
      </c>
      <c r="R10" s="316"/>
      <c r="S10" s="514">
        <v>66</v>
      </c>
      <c r="T10" s="316"/>
      <c r="U10" s="513">
        <v>783740.13</v>
      </c>
      <c r="V10" s="316"/>
      <c r="W10" s="514">
        <v>242</v>
      </c>
      <c r="X10" s="316"/>
      <c r="Y10" s="513">
        <v>5452277.71</v>
      </c>
      <c r="Z10" s="316"/>
      <c r="AA10" s="514">
        <v>3</v>
      </c>
      <c r="AB10" s="316"/>
      <c r="AC10" s="513">
        <v>111415.31</v>
      </c>
      <c r="AD10" s="316"/>
      <c r="AE10" s="514">
        <v>94</v>
      </c>
      <c r="AF10" s="316"/>
      <c r="AG10" s="513">
        <v>2417615.61</v>
      </c>
      <c r="AH10" s="316"/>
      <c r="AI10" s="514">
        <v>217</v>
      </c>
      <c r="AJ10" s="316"/>
      <c r="AK10" s="513">
        <v>3929817.54</v>
      </c>
      <c r="AL10" s="316"/>
      <c r="AM10" s="514">
        <v>307</v>
      </c>
      <c r="AN10" s="316"/>
      <c r="AO10" s="513">
        <v>6294855.46</v>
      </c>
      <c r="AP10" s="316"/>
      <c r="AQ10" s="514">
        <v>4</v>
      </c>
      <c r="AR10" s="316"/>
      <c r="AS10" s="513">
        <v>52577.69</v>
      </c>
      <c r="AT10" s="316"/>
    </row>
    <row r="11" spans="1:47" ht="18" customHeight="1">
      <c r="C11" s="495" t="s">
        <v>665</v>
      </c>
      <c r="D11" s="316"/>
      <c r="E11" s="316"/>
      <c r="F11" s="316"/>
      <c r="G11" s="316"/>
      <c r="H11" s="316"/>
      <c r="I11" s="522">
        <v>89</v>
      </c>
      <c r="J11" s="316"/>
      <c r="K11" s="523">
        <v>2.9957756197721198E-4</v>
      </c>
      <c r="L11" s="316"/>
      <c r="M11" s="491">
        <v>1992682.24</v>
      </c>
      <c r="N11" s="316"/>
      <c r="O11" s="523">
        <v>3.8704054659497101E-4</v>
      </c>
      <c r="P11" s="316"/>
      <c r="Q11" s="491">
        <v>105101.44</v>
      </c>
      <c r="R11" s="316"/>
      <c r="S11" s="492">
        <v>18</v>
      </c>
      <c r="T11" s="316"/>
      <c r="U11" s="491">
        <v>317385.86</v>
      </c>
      <c r="V11" s="316"/>
      <c r="W11" s="492">
        <v>69</v>
      </c>
      <c r="X11" s="316"/>
      <c r="Y11" s="491">
        <v>1626344.44</v>
      </c>
      <c r="Z11" s="316"/>
      <c r="AA11" s="492">
        <v>2</v>
      </c>
      <c r="AB11" s="316"/>
      <c r="AC11" s="491">
        <v>48951.94</v>
      </c>
      <c r="AD11" s="316"/>
      <c r="AE11" s="492">
        <v>27</v>
      </c>
      <c r="AF11" s="316"/>
      <c r="AG11" s="491">
        <v>918552.57</v>
      </c>
      <c r="AH11" s="316"/>
      <c r="AI11" s="492">
        <v>62</v>
      </c>
      <c r="AJ11" s="316"/>
      <c r="AK11" s="491">
        <v>1074129.67</v>
      </c>
      <c r="AL11" s="316"/>
      <c r="AM11" s="492">
        <v>87</v>
      </c>
      <c r="AN11" s="316"/>
      <c r="AO11" s="491">
        <v>1959176.84</v>
      </c>
      <c r="AP11" s="316"/>
      <c r="AQ11" s="492">
        <v>2</v>
      </c>
      <c r="AR11" s="316"/>
      <c r="AS11" s="491">
        <v>33505.4</v>
      </c>
      <c r="AT11" s="316"/>
    </row>
    <row r="12" spans="1:47" ht="18" customHeight="1">
      <c r="C12" s="487" t="s">
        <v>666</v>
      </c>
      <c r="D12" s="316"/>
      <c r="E12" s="316"/>
      <c r="F12" s="316"/>
      <c r="G12" s="316"/>
      <c r="H12" s="316"/>
      <c r="I12" s="524">
        <v>13</v>
      </c>
      <c r="J12" s="316"/>
      <c r="K12" s="525">
        <v>4.3758520288806203E-5</v>
      </c>
      <c r="L12" s="316"/>
      <c r="M12" s="484">
        <v>213676.39</v>
      </c>
      <c r="N12" s="316"/>
      <c r="O12" s="525">
        <v>4.1502566299803102E-5</v>
      </c>
      <c r="P12" s="316"/>
      <c r="Q12" s="484">
        <v>13991.39</v>
      </c>
      <c r="R12" s="316"/>
      <c r="S12" s="514">
        <v>3</v>
      </c>
      <c r="T12" s="316"/>
      <c r="U12" s="513">
        <v>32581.06</v>
      </c>
      <c r="V12" s="316"/>
      <c r="W12" s="514">
        <v>10</v>
      </c>
      <c r="X12" s="316"/>
      <c r="Y12" s="513">
        <v>181095.33</v>
      </c>
      <c r="Z12" s="316"/>
      <c r="AA12" s="514">
        <v>0</v>
      </c>
      <c r="AB12" s="316"/>
      <c r="AC12" s="513">
        <v>0</v>
      </c>
      <c r="AD12" s="316"/>
      <c r="AE12" s="514">
        <v>2</v>
      </c>
      <c r="AF12" s="316"/>
      <c r="AG12" s="513">
        <v>35785.870000000003</v>
      </c>
      <c r="AH12" s="316"/>
      <c r="AI12" s="514">
        <v>11</v>
      </c>
      <c r="AJ12" s="316"/>
      <c r="AK12" s="513">
        <v>177890.52</v>
      </c>
      <c r="AL12" s="316"/>
      <c r="AM12" s="514">
        <v>13</v>
      </c>
      <c r="AN12" s="316"/>
      <c r="AO12" s="513">
        <v>213676.39</v>
      </c>
      <c r="AP12" s="316"/>
      <c r="AQ12" s="514">
        <v>0</v>
      </c>
      <c r="AR12" s="316"/>
      <c r="AS12" s="513">
        <v>0</v>
      </c>
      <c r="AT12" s="316"/>
    </row>
    <row r="13" spans="1:47" ht="18" customHeight="1">
      <c r="C13" s="495" t="s">
        <v>667</v>
      </c>
      <c r="D13" s="316"/>
      <c r="E13" s="316"/>
      <c r="F13" s="316"/>
      <c r="G13" s="316"/>
      <c r="H13" s="316"/>
      <c r="I13" s="522">
        <v>0</v>
      </c>
      <c r="J13" s="316"/>
      <c r="K13" s="523">
        <v>0</v>
      </c>
      <c r="L13" s="316"/>
      <c r="M13" s="491">
        <v>0</v>
      </c>
      <c r="N13" s="316"/>
      <c r="O13" s="523">
        <v>0</v>
      </c>
      <c r="P13" s="316"/>
      <c r="Q13" s="491">
        <v>0</v>
      </c>
      <c r="R13" s="316"/>
      <c r="S13" s="492">
        <v>0</v>
      </c>
      <c r="T13" s="316"/>
      <c r="U13" s="491">
        <v>0</v>
      </c>
      <c r="V13" s="316"/>
      <c r="W13" s="492">
        <v>0</v>
      </c>
      <c r="X13" s="316"/>
      <c r="Y13" s="491">
        <v>0</v>
      </c>
      <c r="Z13" s="316"/>
      <c r="AA13" s="492">
        <v>0</v>
      </c>
      <c r="AB13" s="316"/>
      <c r="AC13" s="491">
        <v>0</v>
      </c>
      <c r="AD13" s="316"/>
      <c r="AE13" s="492">
        <v>0</v>
      </c>
      <c r="AF13" s="316"/>
      <c r="AG13" s="491">
        <v>0</v>
      </c>
      <c r="AH13" s="316"/>
      <c r="AI13" s="492">
        <v>0</v>
      </c>
      <c r="AJ13" s="316"/>
      <c r="AK13" s="491">
        <v>0</v>
      </c>
      <c r="AL13" s="316"/>
      <c r="AM13" s="492">
        <v>0</v>
      </c>
      <c r="AN13" s="316"/>
      <c r="AO13" s="491">
        <v>0</v>
      </c>
      <c r="AP13" s="316"/>
      <c r="AQ13" s="492">
        <v>0</v>
      </c>
      <c r="AR13" s="316"/>
      <c r="AS13" s="491">
        <v>0</v>
      </c>
      <c r="AT13" s="316"/>
    </row>
    <row r="14" spans="1:47" ht="18" customHeight="1">
      <c r="C14" s="487" t="s">
        <v>668</v>
      </c>
      <c r="D14" s="316"/>
      <c r="E14" s="316"/>
      <c r="F14" s="316"/>
      <c r="G14" s="316"/>
      <c r="H14" s="316"/>
      <c r="I14" s="524">
        <v>0</v>
      </c>
      <c r="J14" s="316"/>
      <c r="K14" s="525">
        <v>0</v>
      </c>
      <c r="L14" s="316"/>
      <c r="M14" s="484">
        <v>0</v>
      </c>
      <c r="N14" s="316"/>
      <c r="O14" s="525">
        <v>0</v>
      </c>
      <c r="P14" s="316"/>
      <c r="Q14" s="484">
        <v>0</v>
      </c>
      <c r="R14" s="316"/>
      <c r="S14" s="514">
        <v>0</v>
      </c>
      <c r="T14" s="316"/>
      <c r="U14" s="513">
        <v>0</v>
      </c>
      <c r="V14" s="316"/>
      <c r="W14" s="514">
        <v>0</v>
      </c>
      <c r="X14" s="316"/>
      <c r="Y14" s="513">
        <v>0</v>
      </c>
      <c r="Z14" s="316"/>
      <c r="AA14" s="514">
        <v>0</v>
      </c>
      <c r="AB14" s="316"/>
      <c r="AC14" s="513">
        <v>0</v>
      </c>
      <c r="AD14" s="316"/>
      <c r="AE14" s="514">
        <v>0</v>
      </c>
      <c r="AF14" s="316"/>
      <c r="AG14" s="513">
        <v>0</v>
      </c>
      <c r="AH14" s="316"/>
      <c r="AI14" s="514">
        <v>0</v>
      </c>
      <c r="AJ14" s="316"/>
      <c r="AK14" s="513">
        <v>0</v>
      </c>
      <c r="AL14" s="316"/>
      <c r="AM14" s="514">
        <v>0</v>
      </c>
      <c r="AN14" s="316"/>
      <c r="AO14" s="513">
        <v>0</v>
      </c>
      <c r="AP14" s="316"/>
      <c r="AQ14" s="514">
        <v>0</v>
      </c>
      <c r="AR14" s="316"/>
      <c r="AS14" s="513">
        <v>0</v>
      </c>
      <c r="AT14" s="316"/>
    </row>
    <row r="15" spans="1:47" ht="18" customHeight="1">
      <c r="C15" s="495" t="s">
        <v>669</v>
      </c>
      <c r="D15" s="316"/>
      <c r="E15" s="316"/>
      <c r="F15" s="316"/>
      <c r="G15" s="316"/>
      <c r="H15" s="316"/>
      <c r="I15" s="522">
        <v>0</v>
      </c>
      <c r="J15" s="316"/>
      <c r="K15" s="523">
        <v>0</v>
      </c>
      <c r="L15" s="316"/>
      <c r="M15" s="491">
        <v>0</v>
      </c>
      <c r="N15" s="316"/>
      <c r="O15" s="523">
        <v>0</v>
      </c>
      <c r="P15" s="316"/>
      <c r="Q15" s="491">
        <v>0</v>
      </c>
      <c r="R15" s="316"/>
      <c r="S15" s="492">
        <v>0</v>
      </c>
      <c r="T15" s="316"/>
      <c r="U15" s="491">
        <v>0</v>
      </c>
      <c r="V15" s="316"/>
      <c r="W15" s="492">
        <v>0</v>
      </c>
      <c r="X15" s="316"/>
      <c r="Y15" s="491">
        <v>0</v>
      </c>
      <c r="Z15" s="316"/>
      <c r="AA15" s="492">
        <v>0</v>
      </c>
      <c r="AB15" s="316"/>
      <c r="AC15" s="491">
        <v>0</v>
      </c>
      <c r="AD15" s="316"/>
      <c r="AE15" s="492">
        <v>0</v>
      </c>
      <c r="AF15" s="316"/>
      <c r="AG15" s="491">
        <v>0</v>
      </c>
      <c r="AH15" s="316"/>
      <c r="AI15" s="492">
        <v>0</v>
      </c>
      <c r="AJ15" s="316"/>
      <c r="AK15" s="491">
        <v>0</v>
      </c>
      <c r="AL15" s="316"/>
      <c r="AM15" s="492">
        <v>0</v>
      </c>
      <c r="AN15" s="316"/>
      <c r="AO15" s="491">
        <v>0</v>
      </c>
      <c r="AP15" s="316"/>
      <c r="AQ15" s="492">
        <v>0</v>
      </c>
      <c r="AR15" s="316"/>
      <c r="AS15" s="491">
        <v>0</v>
      </c>
      <c r="AT15" s="316"/>
    </row>
    <row r="16" spans="1:47" ht="18" customHeight="1">
      <c r="C16" s="475" t="s">
        <v>115</v>
      </c>
      <c r="D16" s="363"/>
      <c r="E16" s="363"/>
      <c r="F16" s="475" t="s">
        <v>2</v>
      </c>
      <c r="G16" s="363"/>
      <c r="H16" s="363"/>
      <c r="I16" s="521">
        <v>413</v>
      </c>
      <c r="J16" s="363"/>
      <c r="K16" s="519">
        <v>1.39017452917515E-3</v>
      </c>
      <c r="L16" s="363"/>
      <c r="M16" s="520">
        <v>8553791.7799999993</v>
      </c>
      <c r="N16" s="363"/>
      <c r="O16" s="519">
        <v>1.6614110265722899E-3</v>
      </c>
      <c r="P16" s="363"/>
      <c r="Q16" s="520">
        <v>315655.5</v>
      </c>
      <c r="R16" s="363"/>
      <c r="S16" s="509">
        <v>87</v>
      </c>
      <c r="T16" s="363"/>
      <c r="U16" s="508">
        <v>1133707.05</v>
      </c>
      <c r="V16" s="363"/>
      <c r="W16" s="509">
        <v>321</v>
      </c>
      <c r="X16" s="363"/>
      <c r="Y16" s="508">
        <v>7259717.4800000004</v>
      </c>
      <c r="Z16" s="363"/>
      <c r="AA16" s="509">
        <v>5</v>
      </c>
      <c r="AB16" s="363"/>
      <c r="AC16" s="508">
        <v>160367.25</v>
      </c>
      <c r="AD16" s="363"/>
      <c r="AE16" s="509">
        <v>123</v>
      </c>
      <c r="AF16" s="363"/>
      <c r="AG16" s="508">
        <v>3371954.05</v>
      </c>
      <c r="AH16" s="363"/>
      <c r="AI16" s="509">
        <v>290</v>
      </c>
      <c r="AJ16" s="363"/>
      <c r="AK16" s="508">
        <v>5181837.7300000004</v>
      </c>
      <c r="AL16" s="363"/>
      <c r="AM16" s="509">
        <v>407</v>
      </c>
      <c r="AN16" s="363"/>
      <c r="AO16" s="508">
        <v>8467708.6899999995</v>
      </c>
      <c r="AP16" s="363"/>
      <c r="AQ16" s="509">
        <v>6</v>
      </c>
      <c r="AR16" s="363"/>
      <c r="AS16" s="508">
        <v>86083.09</v>
      </c>
      <c r="AT16" s="363"/>
    </row>
    <row r="17" spans="3:47" ht="12.9" customHeight="1"/>
    <row r="18" spans="3:47" ht="350.7" customHeight="1">
      <c r="D18" s="515"/>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7"/>
    </row>
    <row r="19" spans="3:47" ht="15" customHeight="1"/>
    <row r="20" spans="3:47" ht="18" customHeight="1">
      <c r="C20" s="395" t="s">
        <v>670</v>
      </c>
      <c r="D20" s="316"/>
      <c r="E20" s="316"/>
      <c r="F20" s="316"/>
      <c r="G20" s="316"/>
      <c r="H20" s="316"/>
      <c r="I20" s="518" t="s">
        <v>671</v>
      </c>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row>
    <row r="21" spans="3:47" ht="15.9" customHeight="1">
      <c r="C21" s="495" t="s">
        <v>2</v>
      </c>
      <c r="D21" s="316"/>
      <c r="E21" s="316"/>
      <c r="F21" s="447" t="s">
        <v>2</v>
      </c>
      <c r="G21" s="316"/>
      <c r="H21" s="316"/>
      <c r="I21" s="445" t="s">
        <v>2</v>
      </c>
      <c r="J21" s="316"/>
      <c r="K21" s="445" t="s">
        <v>2</v>
      </c>
      <c r="L21" s="316"/>
      <c r="M21" s="445" t="s">
        <v>2</v>
      </c>
      <c r="N21" s="316"/>
      <c r="O21" s="445" t="s">
        <v>2</v>
      </c>
      <c r="P21" s="316"/>
      <c r="Q21" s="445" t="s">
        <v>2</v>
      </c>
      <c r="R21" s="316"/>
      <c r="S21" s="445" t="s">
        <v>2</v>
      </c>
      <c r="T21" s="316"/>
      <c r="U21" s="445" t="s">
        <v>2</v>
      </c>
      <c r="V21" s="316"/>
      <c r="W21" s="445" t="s">
        <v>2</v>
      </c>
      <c r="X21" s="316"/>
      <c r="Y21" s="445" t="s">
        <v>2</v>
      </c>
      <c r="Z21" s="316"/>
      <c r="AA21" s="445" t="s">
        <v>2</v>
      </c>
      <c r="AB21" s="316"/>
      <c r="AC21" s="445" t="s">
        <v>2</v>
      </c>
      <c r="AD21" s="316"/>
      <c r="AE21" s="445" t="s">
        <v>2</v>
      </c>
      <c r="AF21" s="316"/>
      <c r="AG21" s="445" t="s">
        <v>2</v>
      </c>
      <c r="AH21" s="316"/>
      <c r="AI21" s="445" t="s">
        <v>2</v>
      </c>
      <c r="AJ21" s="316"/>
      <c r="AK21" s="445" t="s">
        <v>2</v>
      </c>
      <c r="AL21" s="316"/>
      <c r="AM21" s="445" t="s">
        <v>2</v>
      </c>
      <c r="AN21" s="316"/>
      <c r="AO21" s="445" t="s">
        <v>2</v>
      </c>
      <c r="AP21" s="316"/>
      <c r="AQ21" s="445" t="s">
        <v>2</v>
      </c>
      <c r="AR21" s="316"/>
      <c r="AS21" s="445" t="s">
        <v>2</v>
      </c>
      <c r="AT21" s="316"/>
    </row>
    <row r="22" spans="3:47" ht="18" customHeight="1">
      <c r="C22" s="446" t="s">
        <v>670</v>
      </c>
      <c r="D22" s="316"/>
      <c r="E22" s="316"/>
      <c r="F22" s="316"/>
      <c r="G22" s="316"/>
      <c r="H22" s="316"/>
      <c r="I22" s="316"/>
      <c r="J22" s="316"/>
      <c r="K22" s="316"/>
      <c r="L22" s="316"/>
      <c r="M22" s="316"/>
      <c r="N22" s="316"/>
      <c r="O22" s="316"/>
      <c r="P22" s="316"/>
      <c r="Q22" s="316"/>
      <c r="R22" s="316"/>
      <c r="S22" s="443" t="s">
        <v>641</v>
      </c>
      <c r="T22" s="363"/>
      <c r="U22" s="363"/>
      <c r="V22" s="363"/>
      <c r="W22" s="363"/>
      <c r="X22" s="363"/>
      <c r="Y22" s="363"/>
      <c r="Z22" s="363"/>
      <c r="AA22" s="363"/>
      <c r="AB22" s="363"/>
      <c r="AC22" s="363"/>
      <c r="AD22" s="356"/>
      <c r="AE22" s="443" t="s">
        <v>108</v>
      </c>
      <c r="AF22" s="363"/>
      <c r="AG22" s="363"/>
      <c r="AH22" s="363"/>
      <c r="AI22" s="363"/>
      <c r="AJ22" s="363"/>
      <c r="AK22" s="363"/>
      <c r="AL22" s="356"/>
      <c r="AM22" s="443" t="s">
        <v>642</v>
      </c>
      <c r="AN22" s="363"/>
      <c r="AO22" s="363"/>
      <c r="AP22" s="363"/>
      <c r="AQ22" s="363"/>
      <c r="AR22" s="363"/>
      <c r="AS22" s="363"/>
      <c r="AT22" s="356"/>
    </row>
    <row r="23" spans="3:47" ht="18" customHeight="1">
      <c r="C23" s="446" t="s">
        <v>2</v>
      </c>
      <c r="D23" s="316"/>
      <c r="E23" s="316"/>
      <c r="F23" s="316"/>
      <c r="G23" s="316"/>
      <c r="H23" s="316"/>
      <c r="I23" s="316"/>
      <c r="J23" s="316"/>
      <c r="K23" s="316"/>
      <c r="L23" s="316"/>
      <c r="M23" s="316"/>
      <c r="N23" s="316"/>
      <c r="O23" s="316"/>
      <c r="P23" s="316"/>
      <c r="Q23" s="316"/>
      <c r="R23" s="316"/>
      <c r="S23" s="443" t="s">
        <v>643</v>
      </c>
      <c r="T23" s="363"/>
      <c r="U23" s="363"/>
      <c r="V23" s="356"/>
      <c r="W23" s="443" t="s">
        <v>644</v>
      </c>
      <c r="X23" s="363"/>
      <c r="Y23" s="363"/>
      <c r="Z23" s="356"/>
      <c r="AA23" s="443" t="s">
        <v>645</v>
      </c>
      <c r="AB23" s="363"/>
      <c r="AC23" s="363"/>
      <c r="AD23" s="356"/>
      <c r="AE23" s="443" t="s">
        <v>646</v>
      </c>
      <c r="AF23" s="363"/>
      <c r="AG23" s="363"/>
      <c r="AH23" s="356"/>
      <c r="AI23" s="443" t="s">
        <v>647</v>
      </c>
      <c r="AJ23" s="363"/>
      <c r="AK23" s="363"/>
      <c r="AL23" s="356"/>
      <c r="AM23" s="443" t="s">
        <v>648</v>
      </c>
      <c r="AN23" s="363"/>
      <c r="AO23" s="363"/>
      <c r="AP23" s="356"/>
      <c r="AQ23" s="443" t="s">
        <v>649</v>
      </c>
      <c r="AR23" s="363"/>
      <c r="AS23" s="363"/>
      <c r="AT23" s="356"/>
    </row>
    <row r="24" spans="3:47" ht="62.25" customHeight="1">
      <c r="C24" s="359" t="s">
        <v>672</v>
      </c>
      <c r="D24" s="363"/>
      <c r="E24" s="363"/>
      <c r="F24" s="363"/>
      <c r="G24" s="363"/>
      <c r="H24" s="356"/>
      <c r="I24" s="360" t="s">
        <v>651</v>
      </c>
      <c r="J24" s="356"/>
      <c r="K24" s="360" t="s">
        <v>661</v>
      </c>
      <c r="L24" s="356"/>
      <c r="M24" s="360" t="s">
        <v>111</v>
      </c>
      <c r="N24" s="356"/>
      <c r="O24" s="360" t="s">
        <v>662</v>
      </c>
      <c r="P24" s="356"/>
      <c r="Q24" s="360" t="s">
        <v>663</v>
      </c>
      <c r="R24" s="356"/>
      <c r="S24" s="444" t="s">
        <v>651</v>
      </c>
      <c r="T24" s="356"/>
      <c r="U24" s="444" t="s">
        <v>111</v>
      </c>
      <c r="V24" s="356"/>
      <c r="W24" s="444" t="s">
        <v>651</v>
      </c>
      <c r="X24" s="356"/>
      <c r="Y24" s="444" t="s">
        <v>111</v>
      </c>
      <c r="Z24" s="356"/>
      <c r="AA24" s="444" t="s">
        <v>651</v>
      </c>
      <c r="AB24" s="356"/>
      <c r="AC24" s="444" t="s">
        <v>111</v>
      </c>
      <c r="AD24" s="356"/>
      <c r="AE24" s="444" t="s">
        <v>651</v>
      </c>
      <c r="AF24" s="356"/>
      <c r="AG24" s="444" t="s">
        <v>111</v>
      </c>
      <c r="AH24" s="356"/>
      <c r="AI24" s="444" t="s">
        <v>651</v>
      </c>
      <c r="AJ24" s="356"/>
      <c r="AK24" s="444" t="s">
        <v>111</v>
      </c>
      <c r="AL24" s="356"/>
      <c r="AM24" s="444" t="s">
        <v>651</v>
      </c>
      <c r="AN24" s="356"/>
      <c r="AO24" s="444" t="s">
        <v>111</v>
      </c>
      <c r="AP24" s="356"/>
      <c r="AQ24" s="444" t="s">
        <v>651</v>
      </c>
      <c r="AR24" s="356"/>
      <c r="AS24" s="444" t="s">
        <v>111</v>
      </c>
      <c r="AT24" s="356"/>
    </row>
    <row r="25" spans="3:47" ht="18" customHeight="1">
      <c r="C25" s="487" t="s">
        <v>673</v>
      </c>
      <c r="D25" s="316"/>
      <c r="E25" s="316"/>
      <c r="F25" s="316"/>
      <c r="G25" s="316"/>
      <c r="H25" s="316"/>
      <c r="I25" s="488">
        <v>140</v>
      </c>
      <c r="J25" s="316"/>
      <c r="K25" s="489">
        <v>4.7124560311022102E-4</v>
      </c>
      <c r="L25" s="316"/>
      <c r="M25" s="486">
        <v>2438078.88</v>
      </c>
      <c r="N25" s="316"/>
      <c r="O25" s="490">
        <v>4.7355035510170199E-4</v>
      </c>
      <c r="P25" s="316"/>
      <c r="Q25" s="486">
        <v>2440245.5099999998</v>
      </c>
      <c r="R25" s="316"/>
      <c r="S25" s="514">
        <v>24</v>
      </c>
      <c r="T25" s="316"/>
      <c r="U25" s="513">
        <v>127005.1</v>
      </c>
      <c r="V25" s="316"/>
      <c r="W25" s="514">
        <v>116</v>
      </c>
      <c r="X25" s="316"/>
      <c r="Y25" s="513">
        <v>2311073.7799999998</v>
      </c>
      <c r="Z25" s="316"/>
      <c r="AA25" s="514">
        <v>0</v>
      </c>
      <c r="AB25" s="316"/>
      <c r="AC25" s="513">
        <v>0</v>
      </c>
      <c r="AD25" s="316"/>
      <c r="AE25" s="514">
        <v>57</v>
      </c>
      <c r="AF25" s="316"/>
      <c r="AG25" s="513">
        <v>1454900.2</v>
      </c>
      <c r="AH25" s="316"/>
      <c r="AI25" s="514">
        <v>83</v>
      </c>
      <c r="AJ25" s="316"/>
      <c r="AK25" s="513">
        <v>983178.68</v>
      </c>
      <c r="AL25" s="316"/>
      <c r="AM25" s="514">
        <v>140</v>
      </c>
      <c r="AN25" s="316"/>
      <c r="AO25" s="513">
        <v>2438078.88</v>
      </c>
      <c r="AP25" s="316"/>
      <c r="AQ25" s="514">
        <v>0</v>
      </c>
      <c r="AR25" s="316"/>
      <c r="AS25" s="513">
        <v>0</v>
      </c>
      <c r="AT25" s="316"/>
    </row>
    <row r="26" spans="3:47" ht="18" customHeight="1">
      <c r="C26" s="495" t="s">
        <v>664</v>
      </c>
      <c r="D26" s="316"/>
      <c r="E26" s="316"/>
      <c r="F26" s="316"/>
      <c r="G26" s="316"/>
      <c r="H26" s="316"/>
      <c r="I26" s="496">
        <v>13</v>
      </c>
      <c r="J26" s="316"/>
      <c r="K26" s="497">
        <v>4.3758520288806203E-5</v>
      </c>
      <c r="L26" s="316"/>
      <c r="M26" s="498">
        <v>148100.01999999999</v>
      </c>
      <c r="N26" s="316"/>
      <c r="O26" s="499">
        <v>2.8765606247148701E-5</v>
      </c>
      <c r="P26" s="316"/>
      <c r="Q26" s="498">
        <v>148335.93</v>
      </c>
      <c r="R26" s="316"/>
      <c r="S26" s="492">
        <v>4</v>
      </c>
      <c r="T26" s="316"/>
      <c r="U26" s="491">
        <v>15480.57</v>
      </c>
      <c r="V26" s="316"/>
      <c r="W26" s="492">
        <v>9</v>
      </c>
      <c r="X26" s="316"/>
      <c r="Y26" s="491">
        <v>132619.45000000001</v>
      </c>
      <c r="Z26" s="316"/>
      <c r="AA26" s="492">
        <v>0</v>
      </c>
      <c r="AB26" s="316"/>
      <c r="AC26" s="491">
        <v>0</v>
      </c>
      <c r="AD26" s="316"/>
      <c r="AE26" s="492">
        <v>4</v>
      </c>
      <c r="AF26" s="316"/>
      <c r="AG26" s="491">
        <v>62324</v>
      </c>
      <c r="AH26" s="316"/>
      <c r="AI26" s="492">
        <v>9</v>
      </c>
      <c r="AJ26" s="316"/>
      <c r="AK26" s="491">
        <v>85776.02</v>
      </c>
      <c r="AL26" s="316"/>
      <c r="AM26" s="492">
        <v>13</v>
      </c>
      <c r="AN26" s="316"/>
      <c r="AO26" s="491">
        <v>148100.01999999999</v>
      </c>
      <c r="AP26" s="316"/>
      <c r="AQ26" s="492">
        <v>0</v>
      </c>
      <c r="AR26" s="316"/>
      <c r="AS26" s="491">
        <v>0</v>
      </c>
      <c r="AT26" s="316"/>
    </row>
    <row r="27" spans="3:47" ht="18" customHeight="1">
      <c r="C27" s="487" t="s">
        <v>665</v>
      </c>
      <c r="D27" s="316"/>
      <c r="E27" s="316"/>
      <c r="F27" s="316"/>
      <c r="G27" s="316"/>
      <c r="H27" s="316"/>
      <c r="I27" s="488">
        <v>3</v>
      </c>
      <c r="J27" s="316"/>
      <c r="K27" s="489">
        <v>1.00981200666476E-5</v>
      </c>
      <c r="L27" s="316"/>
      <c r="M27" s="486">
        <v>16148.8</v>
      </c>
      <c r="N27" s="316"/>
      <c r="O27" s="490">
        <v>3.1365966200676701E-6</v>
      </c>
      <c r="P27" s="316"/>
      <c r="Q27" s="486">
        <v>16171.92</v>
      </c>
      <c r="R27" s="316"/>
      <c r="S27" s="514">
        <v>0</v>
      </c>
      <c r="T27" s="316"/>
      <c r="U27" s="513">
        <v>0</v>
      </c>
      <c r="V27" s="316"/>
      <c r="W27" s="514">
        <v>3</v>
      </c>
      <c r="X27" s="316"/>
      <c r="Y27" s="513">
        <v>16148.8</v>
      </c>
      <c r="Z27" s="316"/>
      <c r="AA27" s="514">
        <v>0</v>
      </c>
      <c r="AB27" s="316"/>
      <c r="AC27" s="513">
        <v>0</v>
      </c>
      <c r="AD27" s="316"/>
      <c r="AE27" s="514">
        <v>1</v>
      </c>
      <c r="AF27" s="316"/>
      <c r="AG27" s="513">
        <v>369.87</v>
      </c>
      <c r="AH27" s="316"/>
      <c r="AI27" s="514">
        <v>2</v>
      </c>
      <c r="AJ27" s="316"/>
      <c r="AK27" s="513">
        <v>15778.93</v>
      </c>
      <c r="AL27" s="316"/>
      <c r="AM27" s="514">
        <v>3</v>
      </c>
      <c r="AN27" s="316"/>
      <c r="AO27" s="513">
        <v>16148.8</v>
      </c>
      <c r="AP27" s="316"/>
      <c r="AQ27" s="514">
        <v>0</v>
      </c>
      <c r="AR27" s="316"/>
      <c r="AS27" s="513">
        <v>0</v>
      </c>
      <c r="AT27" s="316"/>
    </row>
    <row r="28" spans="3:47" ht="18" customHeight="1">
      <c r="C28" s="495" t="s">
        <v>666</v>
      </c>
      <c r="D28" s="316"/>
      <c r="E28" s="316"/>
      <c r="F28" s="316"/>
      <c r="G28" s="316"/>
      <c r="H28" s="316"/>
      <c r="I28" s="496">
        <v>2</v>
      </c>
      <c r="J28" s="316"/>
      <c r="K28" s="497">
        <v>6.7320800444317296E-6</v>
      </c>
      <c r="L28" s="316"/>
      <c r="M28" s="498">
        <v>65568.78</v>
      </c>
      <c r="N28" s="316"/>
      <c r="O28" s="499">
        <v>1.2735485839812301E-5</v>
      </c>
      <c r="P28" s="316"/>
      <c r="Q28" s="498">
        <v>65588.78</v>
      </c>
      <c r="R28" s="316"/>
      <c r="S28" s="492">
        <v>0</v>
      </c>
      <c r="T28" s="316"/>
      <c r="U28" s="491">
        <v>0</v>
      </c>
      <c r="V28" s="316"/>
      <c r="W28" s="492">
        <v>2</v>
      </c>
      <c r="X28" s="316"/>
      <c r="Y28" s="491">
        <v>65568.78</v>
      </c>
      <c r="Z28" s="316"/>
      <c r="AA28" s="492">
        <v>0</v>
      </c>
      <c r="AB28" s="316"/>
      <c r="AC28" s="491">
        <v>0</v>
      </c>
      <c r="AD28" s="316"/>
      <c r="AE28" s="492">
        <v>1</v>
      </c>
      <c r="AF28" s="316"/>
      <c r="AG28" s="491">
        <v>41441.949999999997</v>
      </c>
      <c r="AH28" s="316"/>
      <c r="AI28" s="492">
        <v>1</v>
      </c>
      <c r="AJ28" s="316"/>
      <c r="AK28" s="491">
        <v>24126.83</v>
      </c>
      <c r="AL28" s="316"/>
      <c r="AM28" s="492">
        <v>2</v>
      </c>
      <c r="AN28" s="316"/>
      <c r="AO28" s="491">
        <v>65568.78</v>
      </c>
      <c r="AP28" s="316"/>
      <c r="AQ28" s="492">
        <v>0</v>
      </c>
      <c r="AR28" s="316"/>
      <c r="AS28" s="491">
        <v>0</v>
      </c>
      <c r="AT28" s="316"/>
    </row>
    <row r="29" spans="3:47" ht="18" customHeight="1">
      <c r="C29" s="487" t="s">
        <v>667</v>
      </c>
      <c r="D29" s="316"/>
      <c r="E29" s="316"/>
      <c r="F29" s="316"/>
      <c r="G29" s="316"/>
      <c r="H29" s="316"/>
      <c r="I29" s="488">
        <v>0</v>
      </c>
      <c r="J29" s="316"/>
      <c r="K29" s="489">
        <v>0</v>
      </c>
      <c r="L29" s="316"/>
      <c r="M29" s="486">
        <v>0</v>
      </c>
      <c r="N29" s="316"/>
      <c r="O29" s="490">
        <v>0</v>
      </c>
      <c r="P29" s="316"/>
      <c r="Q29" s="486">
        <v>0</v>
      </c>
      <c r="R29" s="316"/>
      <c r="S29" s="514">
        <v>0</v>
      </c>
      <c r="T29" s="316"/>
      <c r="U29" s="513">
        <v>0</v>
      </c>
      <c r="V29" s="316"/>
      <c r="W29" s="514">
        <v>0</v>
      </c>
      <c r="X29" s="316"/>
      <c r="Y29" s="513">
        <v>0</v>
      </c>
      <c r="Z29" s="316"/>
      <c r="AA29" s="514">
        <v>0</v>
      </c>
      <c r="AB29" s="316"/>
      <c r="AC29" s="513">
        <v>0</v>
      </c>
      <c r="AD29" s="316"/>
      <c r="AE29" s="514">
        <v>0</v>
      </c>
      <c r="AF29" s="316"/>
      <c r="AG29" s="513">
        <v>0</v>
      </c>
      <c r="AH29" s="316"/>
      <c r="AI29" s="514">
        <v>0</v>
      </c>
      <c r="AJ29" s="316"/>
      <c r="AK29" s="513">
        <v>0</v>
      </c>
      <c r="AL29" s="316"/>
      <c r="AM29" s="514">
        <v>0</v>
      </c>
      <c r="AN29" s="316"/>
      <c r="AO29" s="513">
        <v>0</v>
      </c>
      <c r="AP29" s="316"/>
      <c r="AQ29" s="514">
        <v>0</v>
      </c>
      <c r="AR29" s="316"/>
      <c r="AS29" s="513">
        <v>0</v>
      </c>
      <c r="AT29" s="316"/>
    </row>
    <row r="30" spans="3:47" ht="18" customHeight="1">
      <c r="C30" s="495" t="s">
        <v>668</v>
      </c>
      <c r="D30" s="316"/>
      <c r="E30" s="316"/>
      <c r="F30" s="316"/>
      <c r="G30" s="316"/>
      <c r="H30" s="316"/>
      <c r="I30" s="496">
        <v>0</v>
      </c>
      <c r="J30" s="316"/>
      <c r="K30" s="497">
        <v>0</v>
      </c>
      <c r="L30" s="316"/>
      <c r="M30" s="498">
        <v>0</v>
      </c>
      <c r="N30" s="316"/>
      <c r="O30" s="499">
        <v>0</v>
      </c>
      <c r="P30" s="316"/>
      <c r="Q30" s="498">
        <v>0</v>
      </c>
      <c r="R30" s="316"/>
      <c r="S30" s="492">
        <v>0</v>
      </c>
      <c r="T30" s="316"/>
      <c r="U30" s="491">
        <v>0</v>
      </c>
      <c r="V30" s="316"/>
      <c r="W30" s="492">
        <v>0</v>
      </c>
      <c r="X30" s="316"/>
      <c r="Y30" s="491">
        <v>0</v>
      </c>
      <c r="Z30" s="316"/>
      <c r="AA30" s="492">
        <v>0</v>
      </c>
      <c r="AB30" s="316"/>
      <c r="AC30" s="491">
        <v>0</v>
      </c>
      <c r="AD30" s="316"/>
      <c r="AE30" s="492">
        <v>0</v>
      </c>
      <c r="AF30" s="316"/>
      <c r="AG30" s="491">
        <v>0</v>
      </c>
      <c r="AH30" s="316"/>
      <c r="AI30" s="492">
        <v>0</v>
      </c>
      <c r="AJ30" s="316"/>
      <c r="AK30" s="491">
        <v>0</v>
      </c>
      <c r="AL30" s="316"/>
      <c r="AM30" s="492">
        <v>0</v>
      </c>
      <c r="AN30" s="316"/>
      <c r="AO30" s="491">
        <v>0</v>
      </c>
      <c r="AP30" s="316"/>
      <c r="AQ30" s="492">
        <v>0</v>
      </c>
      <c r="AR30" s="316"/>
      <c r="AS30" s="491">
        <v>0</v>
      </c>
      <c r="AT30" s="316"/>
    </row>
    <row r="31" spans="3:47" ht="18" customHeight="1">
      <c r="C31" s="487" t="s">
        <v>669</v>
      </c>
      <c r="D31" s="316"/>
      <c r="E31" s="316"/>
      <c r="F31" s="316"/>
      <c r="G31" s="316"/>
      <c r="H31" s="316"/>
      <c r="I31" s="488">
        <v>0</v>
      </c>
      <c r="J31" s="316"/>
      <c r="K31" s="489">
        <v>0</v>
      </c>
      <c r="L31" s="316"/>
      <c r="M31" s="486">
        <v>0</v>
      </c>
      <c r="N31" s="316"/>
      <c r="O31" s="490">
        <v>0</v>
      </c>
      <c r="P31" s="316"/>
      <c r="Q31" s="486">
        <v>0</v>
      </c>
      <c r="R31" s="316"/>
      <c r="S31" s="514">
        <v>0</v>
      </c>
      <c r="T31" s="316"/>
      <c r="U31" s="513">
        <v>0</v>
      </c>
      <c r="V31" s="316"/>
      <c r="W31" s="514">
        <v>0</v>
      </c>
      <c r="X31" s="316"/>
      <c r="Y31" s="513">
        <v>0</v>
      </c>
      <c r="Z31" s="316"/>
      <c r="AA31" s="514">
        <v>0</v>
      </c>
      <c r="AB31" s="316"/>
      <c r="AC31" s="513">
        <v>0</v>
      </c>
      <c r="AD31" s="316"/>
      <c r="AE31" s="514">
        <v>0</v>
      </c>
      <c r="AF31" s="316"/>
      <c r="AG31" s="513">
        <v>0</v>
      </c>
      <c r="AH31" s="316"/>
      <c r="AI31" s="514">
        <v>0</v>
      </c>
      <c r="AJ31" s="316"/>
      <c r="AK31" s="513">
        <v>0</v>
      </c>
      <c r="AL31" s="316"/>
      <c r="AM31" s="514">
        <v>0</v>
      </c>
      <c r="AN31" s="316"/>
      <c r="AO31" s="513">
        <v>0</v>
      </c>
      <c r="AP31" s="316"/>
      <c r="AQ31" s="514">
        <v>0</v>
      </c>
      <c r="AR31" s="316"/>
      <c r="AS31" s="513">
        <v>0</v>
      </c>
      <c r="AT31" s="316"/>
    </row>
    <row r="32" spans="3:47" ht="18" customHeight="1">
      <c r="C32" s="475" t="s">
        <v>115</v>
      </c>
      <c r="D32" s="363"/>
      <c r="E32" s="363"/>
      <c r="F32" s="475" t="s">
        <v>2</v>
      </c>
      <c r="G32" s="363"/>
      <c r="H32" s="363"/>
      <c r="I32" s="512">
        <v>158</v>
      </c>
      <c r="J32" s="363"/>
      <c r="K32" s="510">
        <v>5.3183432351010696E-4</v>
      </c>
      <c r="L32" s="363"/>
      <c r="M32" s="511">
        <v>2667896.48</v>
      </c>
      <c r="N32" s="363"/>
      <c r="O32" s="510">
        <v>5.18188043808731E-4</v>
      </c>
      <c r="P32" s="363"/>
      <c r="Q32" s="511">
        <v>2670342.14</v>
      </c>
      <c r="R32" s="363"/>
      <c r="S32" s="509">
        <v>28</v>
      </c>
      <c r="T32" s="363"/>
      <c r="U32" s="508">
        <v>142485.67000000001</v>
      </c>
      <c r="V32" s="363"/>
      <c r="W32" s="509">
        <v>130</v>
      </c>
      <c r="X32" s="363"/>
      <c r="Y32" s="508">
        <v>2525410.81</v>
      </c>
      <c r="Z32" s="363"/>
      <c r="AA32" s="509">
        <v>0</v>
      </c>
      <c r="AB32" s="363"/>
      <c r="AC32" s="508">
        <v>0</v>
      </c>
      <c r="AD32" s="363"/>
      <c r="AE32" s="509">
        <v>63</v>
      </c>
      <c r="AF32" s="363"/>
      <c r="AG32" s="508">
        <v>1559036.02</v>
      </c>
      <c r="AH32" s="363"/>
      <c r="AI32" s="509">
        <v>95</v>
      </c>
      <c r="AJ32" s="363"/>
      <c r="AK32" s="508">
        <v>1108860.46</v>
      </c>
      <c r="AL32" s="363"/>
      <c r="AM32" s="509">
        <v>158</v>
      </c>
      <c r="AN32" s="363"/>
      <c r="AO32" s="508">
        <v>2667896.48</v>
      </c>
      <c r="AP32" s="363"/>
      <c r="AQ32" s="509">
        <v>0</v>
      </c>
      <c r="AR32" s="363"/>
      <c r="AS32" s="508">
        <v>0</v>
      </c>
      <c r="AT32" s="363"/>
    </row>
    <row r="33" spans="2:45" ht="2.7" customHeight="1"/>
    <row r="34" spans="2:45" ht="18" customHeight="1">
      <c r="B34" s="395" t="s">
        <v>2</v>
      </c>
      <c r="C34" s="316"/>
      <c r="D34" s="316"/>
      <c r="E34" s="395" t="s">
        <v>2</v>
      </c>
      <c r="F34" s="316"/>
      <c r="G34" s="316"/>
      <c r="H34" s="445" t="s">
        <v>2</v>
      </c>
      <c r="I34" s="316"/>
      <c r="J34" s="445" t="s">
        <v>2</v>
      </c>
      <c r="K34" s="316"/>
      <c r="L34" s="445" t="s">
        <v>2</v>
      </c>
      <c r="M34" s="316"/>
      <c r="N34" s="445" t="s">
        <v>2</v>
      </c>
      <c r="O34" s="316"/>
      <c r="P34" s="445" t="s">
        <v>2</v>
      </c>
      <c r="Q34" s="316"/>
      <c r="R34" s="445" t="s">
        <v>2</v>
      </c>
      <c r="S34" s="316"/>
      <c r="T34" s="445" t="s">
        <v>2</v>
      </c>
      <c r="U34" s="316"/>
      <c r="V34" s="445" t="s">
        <v>2</v>
      </c>
      <c r="W34" s="316"/>
      <c r="X34" s="445" t="s">
        <v>2</v>
      </c>
      <c r="Y34" s="316"/>
      <c r="Z34" s="445" t="s">
        <v>2</v>
      </c>
      <c r="AA34" s="316"/>
      <c r="AB34" s="445" t="s">
        <v>2</v>
      </c>
      <c r="AC34" s="316"/>
      <c r="AD34" s="445" t="s">
        <v>2</v>
      </c>
      <c r="AE34" s="316"/>
      <c r="AF34" s="445" t="s">
        <v>2</v>
      </c>
      <c r="AG34" s="316"/>
      <c r="AH34" s="445" t="s">
        <v>2</v>
      </c>
      <c r="AI34" s="316"/>
      <c r="AJ34" s="445" t="s">
        <v>2</v>
      </c>
      <c r="AK34" s="316"/>
      <c r="AL34" s="445" t="s">
        <v>2</v>
      </c>
      <c r="AM34" s="316"/>
      <c r="AN34" s="445" t="s">
        <v>2</v>
      </c>
      <c r="AO34" s="316"/>
      <c r="AP34" s="445" t="s">
        <v>2</v>
      </c>
      <c r="AQ34" s="316"/>
      <c r="AR34" s="445" t="s">
        <v>2</v>
      </c>
      <c r="AS34" s="316"/>
    </row>
    <row r="35" spans="2:45" ht="18" customHeight="1">
      <c r="B35" s="395" t="s">
        <v>674</v>
      </c>
      <c r="C35" s="316"/>
      <c r="D35" s="316"/>
      <c r="E35" s="316"/>
      <c r="F35" s="316"/>
      <c r="G35" s="316"/>
    </row>
    <row r="36" spans="2:45" ht="18" customHeight="1">
      <c r="B36" s="507" t="s">
        <v>2</v>
      </c>
      <c r="C36" s="316"/>
      <c r="D36" s="316"/>
      <c r="E36" s="507" t="s">
        <v>2</v>
      </c>
      <c r="F36" s="316"/>
      <c r="G36" s="316"/>
      <c r="H36" s="507" t="s">
        <v>2</v>
      </c>
      <c r="I36" s="316"/>
      <c r="J36" s="507" t="s">
        <v>2</v>
      </c>
      <c r="K36" s="316"/>
      <c r="L36" s="507" t="s">
        <v>2</v>
      </c>
      <c r="M36" s="316"/>
      <c r="N36" s="507" t="s">
        <v>2</v>
      </c>
      <c r="O36" s="316"/>
      <c r="P36" s="507" t="s">
        <v>2</v>
      </c>
      <c r="Q36" s="316"/>
      <c r="R36" s="506" t="s">
        <v>2</v>
      </c>
      <c r="S36" s="356"/>
      <c r="T36" s="506" t="s">
        <v>2</v>
      </c>
      <c r="U36" s="356"/>
      <c r="V36" s="506" t="s">
        <v>2</v>
      </c>
      <c r="W36" s="356"/>
      <c r="X36" s="506" t="s">
        <v>2</v>
      </c>
      <c r="Y36" s="356"/>
      <c r="Z36" s="506" t="s">
        <v>2</v>
      </c>
      <c r="AA36" s="356"/>
      <c r="AB36" s="506" t="s">
        <v>2</v>
      </c>
      <c r="AC36" s="356"/>
      <c r="AD36" s="506" t="s">
        <v>2</v>
      </c>
      <c r="AE36" s="356"/>
      <c r="AF36" s="506" t="s">
        <v>2</v>
      </c>
      <c r="AG36" s="356"/>
      <c r="AH36" s="506" t="s">
        <v>2</v>
      </c>
      <c r="AI36" s="356"/>
      <c r="AJ36" s="506" t="s">
        <v>2</v>
      </c>
      <c r="AK36" s="356"/>
      <c r="AL36" s="506" t="s">
        <v>2</v>
      </c>
      <c r="AM36" s="356"/>
      <c r="AN36" s="506" t="s">
        <v>2</v>
      </c>
      <c r="AO36" s="356"/>
      <c r="AP36" s="506" t="s">
        <v>2</v>
      </c>
      <c r="AQ36" s="356"/>
      <c r="AR36" s="506" t="s">
        <v>2</v>
      </c>
      <c r="AS36" s="356"/>
    </row>
    <row r="37" spans="2:45" ht="18" customHeight="1">
      <c r="B37" s="446" t="s">
        <v>674</v>
      </c>
      <c r="C37" s="316"/>
      <c r="D37" s="316"/>
      <c r="E37" s="316"/>
      <c r="F37" s="316"/>
      <c r="G37" s="316"/>
      <c r="H37" s="316"/>
      <c r="I37" s="316"/>
      <c r="J37" s="316"/>
      <c r="K37" s="316"/>
      <c r="L37" s="316"/>
      <c r="M37" s="316"/>
      <c r="N37" s="316"/>
      <c r="O37" s="316"/>
      <c r="P37" s="316"/>
      <c r="Q37" s="316"/>
      <c r="R37" s="443" t="s">
        <v>641</v>
      </c>
      <c r="S37" s="363"/>
      <c r="T37" s="363"/>
      <c r="U37" s="363"/>
      <c r="V37" s="363"/>
      <c r="W37" s="363"/>
      <c r="X37" s="363"/>
      <c r="Y37" s="363"/>
      <c r="Z37" s="363"/>
      <c r="AA37" s="363"/>
      <c r="AB37" s="363"/>
      <c r="AC37" s="356"/>
      <c r="AD37" s="443" t="s">
        <v>108</v>
      </c>
      <c r="AE37" s="363"/>
      <c r="AF37" s="363"/>
      <c r="AG37" s="363"/>
      <c r="AH37" s="363"/>
      <c r="AI37" s="363"/>
      <c r="AJ37" s="363"/>
      <c r="AK37" s="356"/>
      <c r="AL37" s="443" t="s">
        <v>642</v>
      </c>
      <c r="AM37" s="363"/>
      <c r="AN37" s="363"/>
      <c r="AO37" s="363"/>
      <c r="AP37" s="363"/>
      <c r="AQ37" s="363"/>
      <c r="AR37" s="363"/>
      <c r="AS37" s="356"/>
    </row>
    <row r="38" spans="2:45" ht="18" customHeight="1">
      <c r="B38" s="446" t="s">
        <v>2</v>
      </c>
      <c r="C38" s="316"/>
      <c r="D38" s="316"/>
      <c r="E38" s="316"/>
      <c r="F38" s="316"/>
      <c r="G38" s="316"/>
      <c r="H38" s="316"/>
      <c r="I38" s="316"/>
      <c r="J38" s="316"/>
      <c r="K38" s="316"/>
      <c r="L38" s="316"/>
      <c r="M38" s="316"/>
      <c r="N38" s="316"/>
      <c r="O38" s="316"/>
      <c r="P38" s="316"/>
      <c r="Q38" s="316"/>
      <c r="R38" s="443" t="s">
        <v>643</v>
      </c>
      <c r="S38" s="363"/>
      <c r="T38" s="363"/>
      <c r="U38" s="356"/>
      <c r="V38" s="443" t="s">
        <v>644</v>
      </c>
      <c r="W38" s="363"/>
      <c r="X38" s="363"/>
      <c r="Y38" s="356"/>
      <c r="Z38" s="443" t="s">
        <v>645</v>
      </c>
      <c r="AA38" s="363"/>
      <c r="AB38" s="363"/>
      <c r="AC38" s="356"/>
      <c r="AD38" s="443" t="s">
        <v>646</v>
      </c>
      <c r="AE38" s="363"/>
      <c r="AF38" s="363"/>
      <c r="AG38" s="356"/>
      <c r="AH38" s="443" t="s">
        <v>647</v>
      </c>
      <c r="AI38" s="363"/>
      <c r="AJ38" s="363"/>
      <c r="AK38" s="356"/>
      <c r="AL38" s="443" t="s">
        <v>648</v>
      </c>
      <c r="AM38" s="363"/>
      <c r="AN38" s="363"/>
      <c r="AO38" s="356"/>
      <c r="AP38" s="443" t="s">
        <v>649</v>
      </c>
      <c r="AQ38" s="363"/>
      <c r="AR38" s="363"/>
      <c r="AS38" s="356"/>
    </row>
    <row r="39" spans="2:45" ht="62.25" customHeight="1">
      <c r="B39" s="359" t="s">
        <v>672</v>
      </c>
      <c r="C39" s="363"/>
      <c r="D39" s="363"/>
      <c r="E39" s="363"/>
      <c r="F39" s="363"/>
      <c r="G39" s="356"/>
      <c r="H39" s="360" t="s">
        <v>651</v>
      </c>
      <c r="I39" s="356"/>
      <c r="J39" s="360" t="s">
        <v>661</v>
      </c>
      <c r="K39" s="356"/>
      <c r="L39" s="360" t="s">
        <v>111</v>
      </c>
      <c r="M39" s="356"/>
      <c r="N39" s="360" t="s">
        <v>662</v>
      </c>
      <c r="O39" s="356"/>
      <c r="P39" s="360" t="s">
        <v>663</v>
      </c>
      <c r="Q39" s="356"/>
      <c r="R39" s="444" t="s">
        <v>651</v>
      </c>
      <c r="S39" s="356"/>
      <c r="T39" s="444" t="s">
        <v>111</v>
      </c>
      <c r="U39" s="356"/>
      <c r="V39" s="444" t="s">
        <v>651</v>
      </c>
      <c r="W39" s="356"/>
      <c r="X39" s="444" t="s">
        <v>111</v>
      </c>
      <c r="Y39" s="356"/>
      <c r="Z39" s="444" t="s">
        <v>651</v>
      </c>
      <c r="AA39" s="356"/>
      <c r="AB39" s="444" t="s">
        <v>111</v>
      </c>
      <c r="AC39" s="356"/>
      <c r="AD39" s="444" t="s">
        <v>651</v>
      </c>
      <c r="AE39" s="356"/>
      <c r="AF39" s="444" t="s">
        <v>111</v>
      </c>
      <c r="AG39" s="356"/>
      <c r="AH39" s="444" t="s">
        <v>651</v>
      </c>
      <c r="AI39" s="356"/>
      <c r="AJ39" s="444" t="s">
        <v>111</v>
      </c>
      <c r="AK39" s="356"/>
      <c r="AL39" s="444" t="s">
        <v>651</v>
      </c>
      <c r="AM39" s="356"/>
      <c r="AN39" s="444" t="s">
        <v>111</v>
      </c>
      <c r="AO39" s="356"/>
      <c r="AP39" s="444" t="s">
        <v>651</v>
      </c>
      <c r="AQ39" s="356"/>
      <c r="AR39" s="444" t="s">
        <v>111</v>
      </c>
      <c r="AS39" s="356"/>
    </row>
    <row r="40" spans="2:45" ht="18" customHeight="1">
      <c r="B40" s="500" t="s">
        <v>675</v>
      </c>
      <c r="C40" s="414"/>
      <c r="D40" s="414"/>
      <c r="E40" s="500" t="s">
        <v>2</v>
      </c>
      <c r="F40" s="414"/>
      <c r="G40" s="414"/>
      <c r="H40" s="501">
        <v>8</v>
      </c>
      <c r="I40" s="414"/>
      <c r="J40" s="502">
        <v>2.6928320177726902E-5</v>
      </c>
      <c r="K40" s="414"/>
      <c r="L40" s="503">
        <v>200883.31</v>
      </c>
      <c r="M40" s="414"/>
      <c r="N40" s="502">
        <v>3.90177543330777E-5</v>
      </c>
      <c r="O40" s="414"/>
      <c r="P40" s="504">
        <v>0</v>
      </c>
      <c r="Q40" s="505"/>
      <c r="R40" s="493">
        <v>1</v>
      </c>
      <c r="S40" s="414"/>
      <c r="T40" s="494">
        <v>4548.8</v>
      </c>
      <c r="U40" s="414"/>
      <c r="V40" s="493">
        <v>7</v>
      </c>
      <c r="W40" s="414"/>
      <c r="X40" s="494">
        <v>196334.51</v>
      </c>
      <c r="Y40" s="414"/>
      <c r="Z40" s="493">
        <v>0</v>
      </c>
      <c r="AA40" s="414"/>
      <c r="AB40" s="494">
        <v>0</v>
      </c>
      <c r="AC40" s="414"/>
      <c r="AD40" s="493">
        <v>3</v>
      </c>
      <c r="AE40" s="414"/>
      <c r="AF40" s="494">
        <v>150900.93</v>
      </c>
      <c r="AG40" s="414"/>
      <c r="AH40" s="493">
        <v>5</v>
      </c>
      <c r="AI40" s="414"/>
      <c r="AJ40" s="494">
        <v>49982.38</v>
      </c>
      <c r="AK40" s="414"/>
      <c r="AL40" s="493">
        <v>8</v>
      </c>
      <c r="AM40" s="414"/>
      <c r="AN40" s="494">
        <v>200883.31</v>
      </c>
      <c r="AO40" s="414"/>
      <c r="AP40" s="493">
        <v>0</v>
      </c>
      <c r="AQ40" s="414"/>
      <c r="AR40" s="494">
        <v>0</v>
      </c>
      <c r="AS40" s="414"/>
    </row>
    <row r="41" spans="2:45" ht="18" customHeight="1">
      <c r="B41" s="495" t="s">
        <v>673</v>
      </c>
      <c r="C41" s="316"/>
      <c r="D41" s="316"/>
      <c r="E41" s="316"/>
      <c r="F41" s="316"/>
      <c r="G41" s="316"/>
      <c r="H41" s="496">
        <v>5</v>
      </c>
      <c r="I41" s="316"/>
      <c r="J41" s="497">
        <v>1.6830200111079301E-5</v>
      </c>
      <c r="K41" s="316"/>
      <c r="L41" s="498">
        <v>266.52999999999997</v>
      </c>
      <c r="M41" s="316"/>
      <c r="N41" s="499">
        <v>6.5867596712904203E-8</v>
      </c>
      <c r="O41" s="316"/>
      <c r="P41" s="498">
        <v>339.12</v>
      </c>
      <c r="Q41" s="316"/>
      <c r="R41" s="492">
        <v>1</v>
      </c>
      <c r="S41" s="316"/>
      <c r="T41" s="491">
        <v>0</v>
      </c>
      <c r="U41" s="316"/>
      <c r="V41" s="492">
        <v>4</v>
      </c>
      <c r="W41" s="316"/>
      <c r="X41" s="491">
        <v>266.52999999999997</v>
      </c>
      <c r="Y41" s="316"/>
      <c r="Z41" s="492">
        <v>0</v>
      </c>
      <c r="AA41" s="316"/>
      <c r="AB41" s="491">
        <v>0</v>
      </c>
      <c r="AC41" s="316"/>
      <c r="AD41" s="492">
        <v>2</v>
      </c>
      <c r="AE41" s="316"/>
      <c r="AF41" s="491">
        <v>0</v>
      </c>
      <c r="AG41" s="316"/>
      <c r="AH41" s="492">
        <v>3</v>
      </c>
      <c r="AI41" s="316"/>
      <c r="AJ41" s="491">
        <v>266.52999999999997</v>
      </c>
      <c r="AK41" s="316"/>
      <c r="AL41" s="492">
        <v>5</v>
      </c>
      <c r="AM41" s="316"/>
      <c r="AN41" s="491">
        <v>266.52999999999997</v>
      </c>
      <c r="AO41" s="316"/>
      <c r="AP41" s="492">
        <v>0</v>
      </c>
      <c r="AQ41" s="316"/>
      <c r="AR41" s="491">
        <v>0</v>
      </c>
      <c r="AS41" s="316"/>
    </row>
    <row r="42" spans="2:45" ht="18" customHeight="1">
      <c r="B42" s="487" t="s">
        <v>664</v>
      </c>
      <c r="C42" s="487"/>
      <c r="D42" s="487"/>
      <c r="E42" s="487"/>
      <c r="F42" s="487"/>
      <c r="G42" s="487"/>
      <c r="H42" s="488">
        <v>2</v>
      </c>
      <c r="I42" s="488"/>
      <c r="J42" s="489">
        <v>6.7320800444317296E-6</v>
      </c>
      <c r="K42" s="489"/>
      <c r="L42" s="486">
        <v>612.22</v>
      </c>
      <c r="M42" s="486"/>
      <c r="N42" s="490">
        <v>1.18912066700797E-7</v>
      </c>
      <c r="O42" s="490"/>
      <c r="P42" s="486">
        <v>904.93</v>
      </c>
      <c r="Q42" s="486"/>
      <c r="R42" s="485">
        <v>0</v>
      </c>
      <c r="S42" s="485"/>
      <c r="T42" s="484">
        <v>0</v>
      </c>
      <c r="U42" s="484"/>
      <c r="V42" s="485">
        <v>2</v>
      </c>
      <c r="W42" s="485"/>
      <c r="X42" s="484">
        <v>612.22</v>
      </c>
      <c r="Y42" s="484"/>
      <c r="Z42" s="485">
        <v>0</v>
      </c>
      <c r="AA42" s="485"/>
      <c r="AB42" s="484">
        <v>0</v>
      </c>
      <c r="AC42" s="484"/>
      <c r="AD42" s="485">
        <v>0</v>
      </c>
      <c r="AE42" s="485"/>
      <c r="AF42" s="484">
        <v>0</v>
      </c>
      <c r="AG42" s="484"/>
      <c r="AH42" s="485">
        <v>2</v>
      </c>
      <c r="AI42" s="485"/>
      <c r="AJ42" s="484">
        <v>612.22</v>
      </c>
      <c r="AK42" s="484"/>
      <c r="AL42" s="485">
        <v>2</v>
      </c>
      <c r="AM42" s="485"/>
      <c r="AN42" s="484">
        <v>612.22</v>
      </c>
      <c r="AO42" s="484"/>
      <c r="AP42" s="485">
        <v>0</v>
      </c>
      <c r="AQ42" s="485"/>
      <c r="AR42" s="484">
        <v>0</v>
      </c>
      <c r="AS42" s="484"/>
    </row>
    <row r="43" spans="2:45" ht="18" customHeight="1">
      <c r="B43" s="370" t="s">
        <v>665</v>
      </c>
      <c r="C43" s="370"/>
      <c r="D43" s="370"/>
      <c r="E43" s="370"/>
      <c r="F43" s="370"/>
      <c r="G43" s="370"/>
      <c r="H43" s="481">
        <v>1</v>
      </c>
      <c r="I43" s="481"/>
      <c r="J43" s="482">
        <v>3.3660400222158602E-6</v>
      </c>
      <c r="K43" s="482"/>
      <c r="L43" s="480">
        <v>535.35</v>
      </c>
      <c r="M43" s="480"/>
      <c r="N43" s="483">
        <v>1.03981534265904E-7</v>
      </c>
      <c r="O43" s="483"/>
      <c r="P43" s="480">
        <v>750.09</v>
      </c>
      <c r="Q43" s="480"/>
      <c r="R43" s="479">
        <v>0</v>
      </c>
      <c r="S43" s="479"/>
      <c r="T43" s="478">
        <v>0</v>
      </c>
      <c r="U43" s="478"/>
      <c r="V43" s="479">
        <v>1</v>
      </c>
      <c r="W43" s="479"/>
      <c r="X43" s="478">
        <v>535.35</v>
      </c>
      <c r="Y43" s="478"/>
      <c r="Z43" s="479">
        <v>0</v>
      </c>
      <c r="AA43" s="479"/>
      <c r="AB43" s="478">
        <v>0</v>
      </c>
      <c r="AC43" s="478"/>
      <c r="AD43" s="479">
        <v>1</v>
      </c>
      <c r="AE43" s="479"/>
      <c r="AF43" s="478">
        <v>535.35</v>
      </c>
      <c r="AG43" s="478"/>
      <c r="AH43" s="479">
        <v>0</v>
      </c>
      <c r="AI43" s="479"/>
      <c r="AJ43" s="478">
        <v>0</v>
      </c>
      <c r="AK43" s="478"/>
      <c r="AL43" s="479">
        <v>1</v>
      </c>
      <c r="AM43" s="479"/>
      <c r="AN43" s="478">
        <v>535.35</v>
      </c>
      <c r="AO43" s="478"/>
      <c r="AP43" s="479">
        <v>0</v>
      </c>
      <c r="AQ43" s="479"/>
      <c r="AR43" s="478">
        <v>0</v>
      </c>
      <c r="AS43" s="478"/>
    </row>
    <row r="44" spans="2:45" ht="18" customHeight="1">
      <c r="B44" s="487" t="s">
        <v>666</v>
      </c>
      <c r="C44" s="316"/>
      <c r="D44" s="316"/>
      <c r="E44" s="316"/>
      <c r="F44" s="316"/>
      <c r="G44" s="316"/>
      <c r="H44" s="488">
        <v>0</v>
      </c>
      <c r="I44" s="316"/>
      <c r="J44" s="489">
        <v>0</v>
      </c>
      <c r="K44" s="316"/>
      <c r="L44" s="486">
        <v>0</v>
      </c>
      <c r="M44" s="316"/>
      <c r="N44" s="490">
        <v>0</v>
      </c>
      <c r="O44" s="316"/>
      <c r="P44" s="486">
        <v>0</v>
      </c>
      <c r="Q44" s="316"/>
      <c r="R44" s="485">
        <v>0</v>
      </c>
      <c r="S44" s="316"/>
      <c r="T44" s="484">
        <v>0</v>
      </c>
      <c r="U44" s="316"/>
      <c r="V44" s="485">
        <v>0</v>
      </c>
      <c r="W44" s="316"/>
      <c r="X44" s="484">
        <v>0</v>
      </c>
      <c r="Y44" s="316"/>
      <c r="Z44" s="485">
        <v>0</v>
      </c>
      <c r="AA44" s="316"/>
      <c r="AB44" s="484">
        <v>0</v>
      </c>
      <c r="AC44" s="316"/>
      <c r="AD44" s="485">
        <v>0</v>
      </c>
      <c r="AE44" s="316"/>
      <c r="AF44" s="484">
        <v>0</v>
      </c>
      <c r="AG44" s="316"/>
      <c r="AH44" s="485">
        <v>0</v>
      </c>
      <c r="AI44" s="316"/>
      <c r="AJ44" s="484">
        <v>0</v>
      </c>
      <c r="AK44" s="316"/>
      <c r="AL44" s="485">
        <v>0</v>
      </c>
      <c r="AM44" s="316"/>
      <c r="AN44" s="484">
        <v>0</v>
      </c>
      <c r="AO44" s="316"/>
      <c r="AP44" s="485">
        <v>0</v>
      </c>
      <c r="AQ44" s="316"/>
      <c r="AR44" s="484">
        <v>0</v>
      </c>
      <c r="AS44" s="316"/>
    </row>
    <row r="45" spans="2:45" ht="18" customHeight="1">
      <c r="B45" s="370" t="s">
        <v>667</v>
      </c>
      <c r="C45" s="316"/>
      <c r="D45" s="316"/>
      <c r="E45" s="316"/>
      <c r="F45" s="316"/>
      <c r="G45" s="316"/>
      <c r="H45" s="481">
        <v>0</v>
      </c>
      <c r="I45" s="316"/>
      <c r="J45" s="482">
        <v>0</v>
      </c>
      <c r="K45" s="316"/>
      <c r="L45" s="480">
        <v>0</v>
      </c>
      <c r="M45" s="316"/>
      <c r="N45" s="483">
        <v>0</v>
      </c>
      <c r="O45" s="316"/>
      <c r="P45" s="480">
        <v>0</v>
      </c>
      <c r="Q45" s="316"/>
      <c r="R45" s="479">
        <v>0</v>
      </c>
      <c r="S45" s="316"/>
      <c r="T45" s="478">
        <v>0</v>
      </c>
      <c r="U45" s="316"/>
      <c r="V45" s="479">
        <v>0</v>
      </c>
      <c r="W45" s="316"/>
      <c r="X45" s="478">
        <v>0</v>
      </c>
      <c r="Y45" s="316"/>
      <c r="Z45" s="479">
        <v>0</v>
      </c>
      <c r="AA45" s="316"/>
      <c r="AB45" s="478">
        <v>0</v>
      </c>
      <c r="AC45" s="316"/>
      <c r="AD45" s="479">
        <v>0</v>
      </c>
      <c r="AE45" s="316"/>
      <c r="AF45" s="478">
        <v>0</v>
      </c>
      <c r="AG45" s="316"/>
      <c r="AH45" s="479">
        <v>0</v>
      </c>
      <c r="AI45" s="316"/>
      <c r="AJ45" s="478">
        <v>0</v>
      </c>
      <c r="AK45" s="316"/>
      <c r="AL45" s="479">
        <v>0</v>
      </c>
      <c r="AM45" s="316"/>
      <c r="AN45" s="478">
        <v>0</v>
      </c>
      <c r="AO45" s="316"/>
      <c r="AP45" s="479">
        <v>0</v>
      </c>
      <c r="AQ45" s="316"/>
      <c r="AR45" s="478">
        <v>0</v>
      </c>
      <c r="AS45" s="316"/>
    </row>
    <row r="46" spans="2:45" ht="18" customHeight="1">
      <c r="B46" s="487" t="s">
        <v>668</v>
      </c>
      <c r="C46" s="316"/>
      <c r="D46" s="316"/>
      <c r="E46" s="316"/>
      <c r="F46" s="316"/>
      <c r="G46" s="316"/>
      <c r="H46" s="488">
        <v>0</v>
      </c>
      <c r="I46" s="316"/>
      <c r="J46" s="489">
        <v>0</v>
      </c>
      <c r="K46" s="316"/>
      <c r="L46" s="486">
        <v>0</v>
      </c>
      <c r="M46" s="316"/>
      <c r="N46" s="490">
        <v>0</v>
      </c>
      <c r="O46" s="316"/>
      <c r="P46" s="486">
        <v>0</v>
      </c>
      <c r="Q46" s="316"/>
      <c r="R46" s="485">
        <v>0</v>
      </c>
      <c r="S46" s="316"/>
      <c r="T46" s="484">
        <v>0</v>
      </c>
      <c r="U46" s="316"/>
      <c r="V46" s="485">
        <v>0</v>
      </c>
      <c r="W46" s="316"/>
      <c r="X46" s="484">
        <v>0</v>
      </c>
      <c r="Y46" s="316"/>
      <c r="Z46" s="485">
        <v>0</v>
      </c>
      <c r="AA46" s="316"/>
      <c r="AB46" s="484">
        <v>0</v>
      </c>
      <c r="AC46" s="316"/>
      <c r="AD46" s="485">
        <v>0</v>
      </c>
      <c r="AE46" s="316"/>
      <c r="AF46" s="484">
        <v>0</v>
      </c>
      <c r="AG46" s="316"/>
      <c r="AH46" s="485">
        <v>0</v>
      </c>
      <c r="AI46" s="316"/>
      <c r="AJ46" s="484">
        <v>0</v>
      </c>
      <c r="AK46" s="316"/>
      <c r="AL46" s="485">
        <v>0</v>
      </c>
      <c r="AM46" s="316"/>
      <c r="AN46" s="484">
        <v>0</v>
      </c>
      <c r="AO46" s="316"/>
      <c r="AP46" s="485">
        <v>0</v>
      </c>
      <c r="AQ46" s="316"/>
      <c r="AR46" s="484">
        <v>0</v>
      </c>
      <c r="AS46" s="316"/>
    </row>
    <row r="47" spans="2:45" ht="18" customHeight="1">
      <c r="B47" s="370" t="s">
        <v>669</v>
      </c>
      <c r="C47" s="316"/>
      <c r="D47" s="316"/>
      <c r="E47" s="316"/>
      <c r="F47" s="316"/>
      <c r="G47" s="316"/>
      <c r="H47" s="481">
        <v>0</v>
      </c>
      <c r="I47" s="316"/>
      <c r="J47" s="482">
        <v>0</v>
      </c>
      <c r="K47" s="316"/>
      <c r="L47" s="480">
        <v>0</v>
      </c>
      <c r="M47" s="316"/>
      <c r="N47" s="483">
        <v>0</v>
      </c>
      <c r="O47" s="316"/>
      <c r="P47" s="480">
        <v>0</v>
      </c>
      <c r="Q47" s="316"/>
      <c r="R47" s="479">
        <v>0</v>
      </c>
      <c r="S47" s="316"/>
      <c r="T47" s="478">
        <v>0</v>
      </c>
      <c r="U47" s="316"/>
      <c r="V47" s="479">
        <v>0</v>
      </c>
      <c r="W47" s="316"/>
      <c r="X47" s="478">
        <v>0</v>
      </c>
      <c r="Y47" s="316"/>
      <c r="Z47" s="479">
        <v>0</v>
      </c>
      <c r="AA47" s="316"/>
      <c r="AB47" s="478">
        <v>0</v>
      </c>
      <c r="AC47" s="316"/>
      <c r="AD47" s="479">
        <v>0</v>
      </c>
      <c r="AE47" s="316"/>
      <c r="AF47" s="478">
        <v>0</v>
      </c>
      <c r="AG47" s="316"/>
      <c r="AH47" s="479">
        <v>0</v>
      </c>
      <c r="AI47" s="316"/>
      <c r="AJ47" s="478">
        <v>0</v>
      </c>
      <c r="AK47" s="316"/>
      <c r="AL47" s="479">
        <v>0</v>
      </c>
      <c r="AM47" s="316"/>
      <c r="AN47" s="478">
        <v>0</v>
      </c>
      <c r="AO47" s="316"/>
      <c r="AP47" s="479">
        <v>0</v>
      </c>
      <c r="AQ47" s="316"/>
      <c r="AR47" s="478">
        <v>0</v>
      </c>
      <c r="AS47" s="316"/>
    </row>
    <row r="48" spans="2:45" ht="18" customHeight="1">
      <c r="B48" s="475" t="s">
        <v>115</v>
      </c>
      <c r="C48" s="363"/>
      <c r="D48" s="363"/>
      <c r="E48" s="475" t="s">
        <v>2</v>
      </c>
      <c r="F48" s="363"/>
      <c r="G48" s="363"/>
      <c r="H48" s="476">
        <v>8</v>
      </c>
      <c r="I48" s="316"/>
      <c r="J48" s="477">
        <v>2.6928320177726902E-5</v>
      </c>
      <c r="K48" s="316"/>
      <c r="L48" s="474">
        <f t="shared" ref="L48" si="0">SUM(L40:M47)</f>
        <v>202297.41</v>
      </c>
      <c r="M48" s="316"/>
      <c r="N48" s="473">
        <v>2.8876119767960497E-7</v>
      </c>
      <c r="O48" s="316"/>
      <c r="P48" s="474">
        <v>1994.14</v>
      </c>
      <c r="Q48" s="316"/>
      <c r="R48" s="472">
        <v>1</v>
      </c>
      <c r="S48" s="316"/>
      <c r="T48" s="471">
        <v>4548.8</v>
      </c>
      <c r="U48" s="316"/>
      <c r="V48" s="472">
        <v>7</v>
      </c>
      <c r="W48" s="316"/>
      <c r="X48" s="471">
        <f t="shared" ref="X48" si="1">SUM(X40:Y47)</f>
        <v>197748.61000000002</v>
      </c>
      <c r="Y48" s="316"/>
      <c r="Z48" s="472">
        <v>0</v>
      </c>
      <c r="AA48" s="316"/>
      <c r="AB48" s="471">
        <v>0</v>
      </c>
      <c r="AC48" s="316"/>
      <c r="AD48" s="472">
        <v>3</v>
      </c>
      <c r="AE48" s="316"/>
      <c r="AF48" s="471">
        <v>151436.28</v>
      </c>
      <c r="AG48" s="316"/>
      <c r="AH48" s="472">
        <v>5</v>
      </c>
      <c r="AI48" s="316"/>
      <c r="AJ48" s="471">
        <f t="shared" ref="AJ48" si="2">SUM(AJ40:AK47)</f>
        <v>50861.13</v>
      </c>
      <c r="AK48" s="316"/>
      <c r="AL48" s="472">
        <v>8</v>
      </c>
      <c r="AM48" s="316"/>
      <c r="AN48" s="471">
        <f t="shared" ref="AN48" si="3">SUM(AN40:AO47)</f>
        <v>202297.41</v>
      </c>
      <c r="AO48" s="316"/>
      <c r="AP48" s="472">
        <v>0</v>
      </c>
      <c r="AQ48" s="316"/>
      <c r="AR48" s="471">
        <v>0</v>
      </c>
      <c r="AS48" s="316"/>
    </row>
  </sheetData>
  <mergeCells count="714">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 ref="C5:E5"/>
    <mergeCell ref="F5:H5"/>
    <mergeCell ref="I5:J5"/>
    <mergeCell ref="K5:L5"/>
    <mergeCell ref="M5:N5"/>
    <mergeCell ref="O5:P5"/>
    <mergeCell ref="Q5:R5"/>
    <mergeCell ref="S5:T5"/>
    <mergeCell ref="U5:V5"/>
    <mergeCell ref="W5:X5"/>
    <mergeCell ref="Y5:Z5"/>
    <mergeCell ref="AA5:AB5"/>
    <mergeCell ref="AC4:AD4"/>
    <mergeCell ref="AE4:AF4"/>
    <mergeCell ref="AG4:AH4"/>
    <mergeCell ref="AI4:AJ4"/>
    <mergeCell ref="AK4:AL4"/>
    <mergeCell ref="AM5:AN5"/>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C7:R7"/>
    <mergeCell ref="S7:AD7"/>
    <mergeCell ref="AE7:AL7"/>
    <mergeCell ref="AM7:AT7"/>
    <mergeCell ref="AC6:AD6"/>
    <mergeCell ref="AE6:AF6"/>
    <mergeCell ref="AG6:AH6"/>
    <mergeCell ref="AI6:AJ6"/>
    <mergeCell ref="AK6:AL6"/>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Q12:R12"/>
    <mergeCell ref="S12:T12"/>
    <mergeCell ref="U12:V12"/>
    <mergeCell ref="W12:X12"/>
    <mergeCell ref="Y12:Z12"/>
    <mergeCell ref="C12:H12"/>
    <mergeCell ref="I12:J12"/>
    <mergeCell ref="K12:L12"/>
    <mergeCell ref="M12:N12"/>
    <mergeCell ref="O12:P12"/>
    <mergeCell ref="AK12:AL12"/>
    <mergeCell ref="AM12:AN12"/>
    <mergeCell ref="AO12:AP12"/>
    <mergeCell ref="AQ12:AR12"/>
    <mergeCell ref="AS12:AT12"/>
    <mergeCell ref="AA12:AB12"/>
    <mergeCell ref="AC12:AD12"/>
    <mergeCell ref="AE12:AF12"/>
    <mergeCell ref="AG12:AH12"/>
    <mergeCell ref="AI12:AJ12"/>
    <mergeCell ref="Q13:R13"/>
    <mergeCell ref="S13:T13"/>
    <mergeCell ref="U13:V13"/>
    <mergeCell ref="W13:X13"/>
    <mergeCell ref="Y13:Z13"/>
    <mergeCell ref="C13:H13"/>
    <mergeCell ref="I13:J13"/>
    <mergeCell ref="K13:L13"/>
    <mergeCell ref="M13:N13"/>
    <mergeCell ref="O13:P13"/>
    <mergeCell ref="AK13:AL13"/>
    <mergeCell ref="AM13:AN13"/>
    <mergeCell ref="AO13:AP13"/>
    <mergeCell ref="AQ13:AR13"/>
    <mergeCell ref="AS13:AT13"/>
    <mergeCell ref="AA13:AB13"/>
    <mergeCell ref="AC13:AD13"/>
    <mergeCell ref="AE13:AF13"/>
    <mergeCell ref="AG13:AH13"/>
    <mergeCell ref="AI13:AJ13"/>
    <mergeCell ref="Q14:R14"/>
    <mergeCell ref="S14:T14"/>
    <mergeCell ref="U14:V14"/>
    <mergeCell ref="W14:X14"/>
    <mergeCell ref="Y14:Z14"/>
    <mergeCell ref="C14:H14"/>
    <mergeCell ref="I14:J14"/>
    <mergeCell ref="K14:L14"/>
    <mergeCell ref="M14:N14"/>
    <mergeCell ref="O14:P14"/>
    <mergeCell ref="AK14:AL14"/>
    <mergeCell ref="AM14:AN14"/>
    <mergeCell ref="AO14:AP14"/>
    <mergeCell ref="AQ14:AR14"/>
    <mergeCell ref="AS14:AT14"/>
    <mergeCell ref="AA14:AB14"/>
    <mergeCell ref="AC14:AD14"/>
    <mergeCell ref="AE14:AF14"/>
    <mergeCell ref="AG14:AH14"/>
    <mergeCell ref="AI14:AJ14"/>
    <mergeCell ref="Q15:R15"/>
    <mergeCell ref="S15:T15"/>
    <mergeCell ref="U15:V15"/>
    <mergeCell ref="W15:X15"/>
    <mergeCell ref="Y15:Z15"/>
    <mergeCell ref="C15:H15"/>
    <mergeCell ref="I15:J15"/>
    <mergeCell ref="K15:L15"/>
    <mergeCell ref="M15:N15"/>
    <mergeCell ref="O15:P15"/>
    <mergeCell ref="AK15:AL15"/>
    <mergeCell ref="AM15:AN15"/>
    <mergeCell ref="AO15:AP15"/>
    <mergeCell ref="AQ15:AR15"/>
    <mergeCell ref="AS15:AT15"/>
    <mergeCell ref="AA15:AB15"/>
    <mergeCell ref="AC15:AD15"/>
    <mergeCell ref="AE15:AF15"/>
    <mergeCell ref="AG15:AH15"/>
    <mergeCell ref="AI15:AJ15"/>
    <mergeCell ref="AE16:AF16"/>
    <mergeCell ref="AG16:AH16"/>
    <mergeCell ref="O16:P16"/>
    <mergeCell ref="Q16:R16"/>
    <mergeCell ref="S16:T16"/>
    <mergeCell ref="U16:V16"/>
    <mergeCell ref="W16:X16"/>
    <mergeCell ref="C16:E16"/>
    <mergeCell ref="F16:H16"/>
    <mergeCell ref="I16:J16"/>
    <mergeCell ref="K16:L16"/>
    <mergeCell ref="M16:N16"/>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Q27:R27"/>
    <mergeCell ref="S27:T27"/>
    <mergeCell ref="U27:V27"/>
    <mergeCell ref="W27:X27"/>
    <mergeCell ref="Y27:Z27"/>
    <mergeCell ref="C27:H27"/>
    <mergeCell ref="I27:J27"/>
    <mergeCell ref="K27:L27"/>
    <mergeCell ref="M27:N27"/>
    <mergeCell ref="O27:P27"/>
    <mergeCell ref="AK27:AL27"/>
    <mergeCell ref="AM27:AN27"/>
    <mergeCell ref="AO27:AP27"/>
    <mergeCell ref="AQ27:AR27"/>
    <mergeCell ref="AS27:AT27"/>
    <mergeCell ref="AA27:AB27"/>
    <mergeCell ref="AC27:AD27"/>
    <mergeCell ref="AE27:AF27"/>
    <mergeCell ref="AG27:AH27"/>
    <mergeCell ref="AI27:AJ27"/>
    <mergeCell ref="Q28:R28"/>
    <mergeCell ref="S28:T28"/>
    <mergeCell ref="U28:V28"/>
    <mergeCell ref="W28:X28"/>
    <mergeCell ref="Y28:Z28"/>
    <mergeCell ref="C28:H28"/>
    <mergeCell ref="I28:J28"/>
    <mergeCell ref="K28:L28"/>
    <mergeCell ref="M28:N28"/>
    <mergeCell ref="O28:P28"/>
    <mergeCell ref="AK28:AL28"/>
    <mergeCell ref="AM28:AN28"/>
    <mergeCell ref="AO28:AP28"/>
    <mergeCell ref="AQ28:AR28"/>
    <mergeCell ref="AS28:AT28"/>
    <mergeCell ref="AA28:AB28"/>
    <mergeCell ref="AC28:AD28"/>
    <mergeCell ref="AE28:AF28"/>
    <mergeCell ref="AG28:AH28"/>
    <mergeCell ref="AI28:AJ28"/>
    <mergeCell ref="Q29:R29"/>
    <mergeCell ref="S29:T29"/>
    <mergeCell ref="U29:V29"/>
    <mergeCell ref="W29:X29"/>
    <mergeCell ref="Y29:Z29"/>
    <mergeCell ref="C29:H29"/>
    <mergeCell ref="I29:J29"/>
    <mergeCell ref="K29:L29"/>
    <mergeCell ref="M29:N29"/>
    <mergeCell ref="O29:P29"/>
    <mergeCell ref="AK29:AL29"/>
    <mergeCell ref="AM29:AN29"/>
    <mergeCell ref="AO29:AP29"/>
    <mergeCell ref="AQ29:AR29"/>
    <mergeCell ref="AS29:AT29"/>
    <mergeCell ref="AA29:AB29"/>
    <mergeCell ref="AC29:AD29"/>
    <mergeCell ref="AE29:AF29"/>
    <mergeCell ref="AG29:AH29"/>
    <mergeCell ref="AI29:AJ29"/>
    <mergeCell ref="Q30:R30"/>
    <mergeCell ref="S30:T30"/>
    <mergeCell ref="U30:V30"/>
    <mergeCell ref="W30:X30"/>
    <mergeCell ref="Y30:Z30"/>
    <mergeCell ref="C30:H30"/>
    <mergeCell ref="I30:J30"/>
    <mergeCell ref="K30:L30"/>
    <mergeCell ref="M30:N30"/>
    <mergeCell ref="O30:P30"/>
    <mergeCell ref="AK30:AL30"/>
    <mergeCell ref="AM30:AN30"/>
    <mergeCell ref="AO30:AP30"/>
    <mergeCell ref="AQ30:AR30"/>
    <mergeCell ref="AS30:AT30"/>
    <mergeCell ref="AA30:AB30"/>
    <mergeCell ref="AC30:AD30"/>
    <mergeCell ref="AE30:AF30"/>
    <mergeCell ref="AG30:AH30"/>
    <mergeCell ref="AI30:AJ30"/>
    <mergeCell ref="Q31:R31"/>
    <mergeCell ref="S31:T31"/>
    <mergeCell ref="U31:V31"/>
    <mergeCell ref="W31:X31"/>
    <mergeCell ref="Y31:Z31"/>
    <mergeCell ref="C31:H31"/>
    <mergeCell ref="I31:J31"/>
    <mergeCell ref="K31:L31"/>
    <mergeCell ref="M31:N31"/>
    <mergeCell ref="O31:P31"/>
    <mergeCell ref="AK31:AL31"/>
    <mergeCell ref="AM31:AN31"/>
    <mergeCell ref="AO31:AP31"/>
    <mergeCell ref="AQ31:AR31"/>
    <mergeCell ref="AS31:AT31"/>
    <mergeCell ref="AA31:AB31"/>
    <mergeCell ref="AC31:AD31"/>
    <mergeCell ref="AE31:AF31"/>
    <mergeCell ref="AG31:AH31"/>
    <mergeCell ref="AI31:AJ31"/>
    <mergeCell ref="AE32:AF32"/>
    <mergeCell ref="AG32:AH32"/>
    <mergeCell ref="O32:P32"/>
    <mergeCell ref="Q32:R32"/>
    <mergeCell ref="S32:T32"/>
    <mergeCell ref="U32:V32"/>
    <mergeCell ref="W32:X32"/>
    <mergeCell ref="C32:E32"/>
    <mergeCell ref="F32:H32"/>
    <mergeCell ref="I32:J32"/>
    <mergeCell ref="K32:L32"/>
    <mergeCell ref="M32:N32"/>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B37:Q37"/>
    <mergeCell ref="R37:AC37"/>
    <mergeCell ref="AD37:AK37"/>
    <mergeCell ref="AL37:AS37"/>
    <mergeCell ref="AF36:AG36"/>
    <mergeCell ref="AH36:AI36"/>
    <mergeCell ref="AJ36:AK36"/>
    <mergeCell ref="AL36:AM36"/>
    <mergeCell ref="AN36:AO36"/>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P43:Q43"/>
    <mergeCell ref="R43:S43"/>
    <mergeCell ref="T43:U43"/>
    <mergeCell ref="V43:W43"/>
    <mergeCell ref="X43:Y43"/>
    <mergeCell ref="B43:G43"/>
    <mergeCell ref="H43:I43"/>
    <mergeCell ref="J43:K43"/>
    <mergeCell ref="L43:M43"/>
    <mergeCell ref="N43:O43"/>
    <mergeCell ref="AJ43:AK43"/>
    <mergeCell ref="AL43:AM43"/>
    <mergeCell ref="AN43:AO43"/>
    <mergeCell ref="AP43:AQ43"/>
    <mergeCell ref="AR43:AS43"/>
    <mergeCell ref="Z43:AA43"/>
    <mergeCell ref="AB43:AC43"/>
    <mergeCell ref="AD43:AE43"/>
    <mergeCell ref="AF43:AG43"/>
    <mergeCell ref="AH43:AI43"/>
    <mergeCell ref="P44:Q44"/>
    <mergeCell ref="R44:S44"/>
    <mergeCell ref="T44:U44"/>
    <mergeCell ref="V44:W44"/>
    <mergeCell ref="X44:Y44"/>
    <mergeCell ref="B44:G44"/>
    <mergeCell ref="H44:I44"/>
    <mergeCell ref="J44:K44"/>
    <mergeCell ref="L44:M44"/>
    <mergeCell ref="N44:O44"/>
    <mergeCell ref="AJ44:AK44"/>
    <mergeCell ref="AL44:AM44"/>
    <mergeCell ref="AN44:AO44"/>
    <mergeCell ref="AP44:AQ44"/>
    <mergeCell ref="AR44:AS44"/>
    <mergeCell ref="Z44:AA44"/>
    <mergeCell ref="AB44:AC44"/>
    <mergeCell ref="AD44:AE44"/>
    <mergeCell ref="AF44:AG44"/>
    <mergeCell ref="AH44:AI44"/>
    <mergeCell ref="P45:Q45"/>
    <mergeCell ref="R45:S45"/>
    <mergeCell ref="T45:U45"/>
    <mergeCell ref="V45:W45"/>
    <mergeCell ref="X45:Y45"/>
    <mergeCell ref="B45:G45"/>
    <mergeCell ref="H45:I45"/>
    <mergeCell ref="J45:K45"/>
    <mergeCell ref="L45:M45"/>
    <mergeCell ref="N45:O45"/>
    <mergeCell ref="AJ45:AK45"/>
    <mergeCell ref="AL45:AM45"/>
    <mergeCell ref="AN45:AO45"/>
    <mergeCell ref="AP45:AQ45"/>
    <mergeCell ref="AR45:AS45"/>
    <mergeCell ref="Z45:AA45"/>
    <mergeCell ref="AB45:AC45"/>
    <mergeCell ref="AD45:AE45"/>
    <mergeCell ref="AF45:AG45"/>
    <mergeCell ref="AH45:AI45"/>
    <mergeCell ref="P46:Q46"/>
    <mergeCell ref="R46:S46"/>
    <mergeCell ref="T46:U46"/>
    <mergeCell ref="V46:W46"/>
    <mergeCell ref="X46:Y46"/>
    <mergeCell ref="B46:G46"/>
    <mergeCell ref="H46:I46"/>
    <mergeCell ref="J46:K46"/>
    <mergeCell ref="L46:M46"/>
    <mergeCell ref="N46:O46"/>
    <mergeCell ref="AJ46:AK46"/>
    <mergeCell ref="AL46:AM46"/>
    <mergeCell ref="AN46:AO46"/>
    <mergeCell ref="AP46:AQ46"/>
    <mergeCell ref="AR46:AS46"/>
    <mergeCell ref="Z46:AA46"/>
    <mergeCell ref="AB46:AC46"/>
    <mergeCell ref="AD46:AE46"/>
    <mergeCell ref="AF46:AG46"/>
    <mergeCell ref="AH46:AI46"/>
    <mergeCell ref="P47:Q47"/>
    <mergeCell ref="R47:S47"/>
    <mergeCell ref="T47:U47"/>
    <mergeCell ref="V47:W47"/>
    <mergeCell ref="X47:Y47"/>
    <mergeCell ref="B47:G47"/>
    <mergeCell ref="H47:I47"/>
    <mergeCell ref="J47:K47"/>
    <mergeCell ref="L47:M47"/>
    <mergeCell ref="N47:O47"/>
    <mergeCell ref="AJ47:AK47"/>
    <mergeCell ref="AL47:AM47"/>
    <mergeCell ref="AN47:AO47"/>
    <mergeCell ref="AP47:AQ47"/>
    <mergeCell ref="AR47:AS47"/>
    <mergeCell ref="Z47:AA47"/>
    <mergeCell ref="AB47:AC47"/>
    <mergeCell ref="AD47:AE47"/>
    <mergeCell ref="AF47:AG47"/>
    <mergeCell ref="AH47:AI47"/>
    <mergeCell ref="N48:O48"/>
    <mergeCell ref="P48:Q48"/>
    <mergeCell ref="R48:S48"/>
    <mergeCell ref="T48:U48"/>
    <mergeCell ref="V48:W48"/>
    <mergeCell ref="B48:D48"/>
    <mergeCell ref="E48:G48"/>
    <mergeCell ref="H48:I48"/>
    <mergeCell ref="J48:K48"/>
    <mergeCell ref="L48:M48"/>
    <mergeCell ref="AR48:AS48"/>
    <mergeCell ref="AH48:AI48"/>
    <mergeCell ref="AJ48:AK48"/>
    <mergeCell ref="AL48:AM48"/>
    <mergeCell ref="AN48:AO48"/>
    <mergeCell ref="AP48:AQ48"/>
    <mergeCell ref="X48:Y48"/>
    <mergeCell ref="Z48:AA48"/>
    <mergeCell ref="AB48:AC48"/>
    <mergeCell ref="AD48:AE48"/>
    <mergeCell ref="AF48:AG48"/>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election activeCell="B14" sqref="B14:D14"/>
    </sheetView>
  </sheetViews>
  <sheetFormatPr defaultRowHeight="14.4"/>
  <cols>
    <col min="1" max="1" width="1.109375" customWidth="1"/>
    <col min="2" max="2" width="31" customWidth="1"/>
    <col min="3" max="3" width="1.5546875" customWidth="1"/>
    <col min="4" max="4" width="12.109375" customWidth="1"/>
    <col min="5" max="6" width="13.6640625" customWidth="1"/>
    <col min="7" max="7" width="18.109375" customWidth="1"/>
    <col min="8" max="10" width="13.6640625" customWidth="1"/>
    <col min="11" max="11" width="18.109375" customWidth="1"/>
    <col min="12" max="12" width="13.6640625" customWidth="1"/>
    <col min="13" max="13" width="18.109375" customWidth="1"/>
    <col min="14" max="14" width="13.6640625" customWidth="1"/>
    <col min="15" max="15" width="18.109375" customWidth="1"/>
    <col min="16" max="16" width="13.6640625" customWidth="1"/>
    <col min="17" max="17" width="18.109375" customWidth="1"/>
    <col min="18" max="18" width="13.6640625" customWidth="1"/>
    <col min="19" max="19" width="18.109375" customWidth="1"/>
    <col min="20" max="20" width="13.6640625" customWidth="1"/>
    <col min="21" max="21" width="18.109375" customWidth="1"/>
    <col min="22" max="22" width="13.6640625" customWidth="1"/>
    <col min="23" max="23" width="18.109375" customWidth="1"/>
    <col min="24" max="24" width="0.33203125" customWidth="1"/>
  </cols>
  <sheetData>
    <row r="1" spans="1:24"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5.6">
      <c r="B4" s="118" t="s">
        <v>2</v>
      </c>
      <c r="C4" s="447" t="s">
        <v>2</v>
      </c>
      <c r="D4" s="316"/>
      <c r="E4" s="144" t="s">
        <v>2</v>
      </c>
      <c r="F4" s="144" t="s">
        <v>2</v>
      </c>
      <c r="G4" s="144" t="s">
        <v>2</v>
      </c>
      <c r="H4" s="144" t="s">
        <v>2</v>
      </c>
      <c r="I4" s="144" t="s">
        <v>2</v>
      </c>
      <c r="J4" s="144" t="s">
        <v>2</v>
      </c>
      <c r="K4" s="144" t="s">
        <v>2</v>
      </c>
      <c r="L4" s="144" t="s">
        <v>2</v>
      </c>
      <c r="M4" s="144" t="s">
        <v>2</v>
      </c>
      <c r="N4" s="144" t="s">
        <v>2</v>
      </c>
      <c r="O4" s="144" t="s">
        <v>2</v>
      </c>
      <c r="P4" s="144" t="s">
        <v>2</v>
      </c>
      <c r="Q4" s="144" t="s">
        <v>2</v>
      </c>
      <c r="R4" s="144" t="s">
        <v>2</v>
      </c>
      <c r="S4" s="144" t="s">
        <v>2</v>
      </c>
      <c r="T4" s="144" t="s">
        <v>2</v>
      </c>
      <c r="U4" s="144" t="s">
        <v>2</v>
      </c>
      <c r="V4" s="144" t="s">
        <v>2</v>
      </c>
      <c r="W4" s="144" t="s">
        <v>2</v>
      </c>
    </row>
    <row r="5" spans="1:24" ht="15.6">
      <c r="B5" s="118" t="s">
        <v>676</v>
      </c>
      <c r="C5" s="447" t="s">
        <v>2</v>
      </c>
      <c r="D5" s="316"/>
      <c r="E5" s="144" t="s">
        <v>2</v>
      </c>
      <c r="F5" s="144" t="s">
        <v>2</v>
      </c>
      <c r="G5" s="144" t="s">
        <v>2</v>
      </c>
      <c r="H5" s="144" t="s">
        <v>2</v>
      </c>
      <c r="I5" s="144" t="s">
        <v>2</v>
      </c>
      <c r="J5" s="144" t="s">
        <v>2</v>
      </c>
      <c r="K5" s="144" t="s">
        <v>2</v>
      </c>
      <c r="L5" s="144" t="s">
        <v>2</v>
      </c>
      <c r="M5" s="144" t="s">
        <v>2</v>
      </c>
      <c r="N5" s="144" t="s">
        <v>2</v>
      </c>
      <c r="O5" s="144" t="s">
        <v>2</v>
      </c>
      <c r="P5" s="144" t="s">
        <v>2</v>
      </c>
      <c r="Q5" s="144" t="s">
        <v>2</v>
      </c>
      <c r="R5" s="144" t="s">
        <v>2</v>
      </c>
      <c r="S5" s="144" t="s">
        <v>2</v>
      </c>
      <c r="T5" s="144" t="s">
        <v>2</v>
      </c>
      <c r="U5" s="144" t="s">
        <v>2</v>
      </c>
      <c r="V5" s="144" t="s">
        <v>2</v>
      </c>
      <c r="W5" s="144" t="s">
        <v>2</v>
      </c>
    </row>
    <row r="6" spans="1:24">
      <c r="B6" s="88" t="s">
        <v>2</v>
      </c>
      <c r="C6" s="447" t="s">
        <v>2</v>
      </c>
      <c r="D6" s="316"/>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c r="W6" s="144" t="s">
        <v>2</v>
      </c>
    </row>
    <row r="7" spans="1:24" ht="18" customHeight="1">
      <c r="B7" s="446" t="s">
        <v>677</v>
      </c>
      <c r="C7" s="316"/>
      <c r="D7" s="316"/>
      <c r="E7" s="316"/>
      <c r="F7" s="316"/>
      <c r="G7" s="316"/>
      <c r="H7" s="316"/>
      <c r="I7" s="316"/>
      <c r="J7" s="443" t="s">
        <v>641</v>
      </c>
      <c r="K7" s="363"/>
      <c r="L7" s="363"/>
      <c r="M7" s="363"/>
      <c r="N7" s="363"/>
      <c r="O7" s="356"/>
      <c r="P7" s="443" t="s">
        <v>108</v>
      </c>
      <c r="Q7" s="363"/>
      <c r="R7" s="363"/>
      <c r="S7" s="356"/>
      <c r="T7" s="443" t="s">
        <v>642</v>
      </c>
      <c r="U7" s="363"/>
      <c r="V7" s="363"/>
      <c r="W7" s="356"/>
    </row>
    <row r="8" spans="1:24" ht="18" customHeight="1">
      <c r="B8" s="446" t="s">
        <v>2</v>
      </c>
      <c r="C8" s="316"/>
      <c r="D8" s="316"/>
      <c r="E8" s="316"/>
      <c r="F8" s="316"/>
      <c r="G8" s="316"/>
      <c r="H8" s="316"/>
      <c r="I8" s="316"/>
      <c r="J8" s="443" t="s">
        <v>643</v>
      </c>
      <c r="K8" s="356"/>
      <c r="L8" s="443" t="s">
        <v>644</v>
      </c>
      <c r="M8" s="356"/>
      <c r="N8" s="443" t="s">
        <v>645</v>
      </c>
      <c r="O8" s="356"/>
      <c r="P8" s="443" t="s">
        <v>646</v>
      </c>
      <c r="Q8" s="356"/>
      <c r="R8" s="443" t="s">
        <v>647</v>
      </c>
      <c r="S8" s="356"/>
      <c r="T8" s="443" t="s">
        <v>648</v>
      </c>
      <c r="U8" s="356"/>
      <c r="V8" s="443" t="s">
        <v>649</v>
      </c>
      <c r="W8" s="356"/>
    </row>
    <row r="9" spans="1:24" ht="60">
      <c r="B9" s="359" t="s">
        <v>672</v>
      </c>
      <c r="C9" s="363"/>
      <c r="D9" s="356"/>
      <c r="E9" s="37" t="s">
        <v>651</v>
      </c>
      <c r="F9" s="37" t="s">
        <v>661</v>
      </c>
      <c r="G9" s="37" t="s">
        <v>111</v>
      </c>
      <c r="H9" s="37" t="s">
        <v>662</v>
      </c>
      <c r="I9" s="37" t="s">
        <v>663</v>
      </c>
      <c r="J9" s="145" t="s">
        <v>651</v>
      </c>
      <c r="K9" s="145" t="s">
        <v>111</v>
      </c>
      <c r="L9" s="145" t="s">
        <v>651</v>
      </c>
      <c r="M9" s="145" t="s">
        <v>111</v>
      </c>
      <c r="N9" s="145" t="s">
        <v>651</v>
      </c>
      <c r="O9" s="145" t="s">
        <v>111</v>
      </c>
      <c r="P9" s="145" t="s">
        <v>651</v>
      </c>
      <c r="Q9" s="145" t="s">
        <v>111</v>
      </c>
      <c r="R9" s="145" t="s">
        <v>651</v>
      </c>
      <c r="S9" s="145" t="s">
        <v>111</v>
      </c>
      <c r="T9" s="145" t="s">
        <v>651</v>
      </c>
      <c r="U9" s="145" t="s">
        <v>111</v>
      </c>
      <c r="V9" s="145" t="s">
        <v>651</v>
      </c>
      <c r="W9" s="145" t="s">
        <v>111</v>
      </c>
    </row>
    <row r="10" spans="1:24">
      <c r="B10" s="487" t="s">
        <v>673</v>
      </c>
      <c r="C10" s="316"/>
      <c r="D10" s="316"/>
      <c r="E10" s="177">
        <v>145</v>
      </c>
      <c r="F10" s="178">
        <v>4.880758032213E-4</v>
      </c>
      <c r="G10" s="40">
        <f>2615406.92</f>
        <v>2615406.92</v>
      </c>
      <c r="H10" s="39">
        <v>5.0799294717710202E-4</v>
      </c>
      <c r="I10" s="40">
        <v>2440584.63</v>
      </c>
      <c r="J10" s="167">
        <v>25</v>
      </c>
      <c r="K10" s="168">
        <f>131553.9</f>
        <v>131553.9</v>
      </c>
      <c r="L10" s="167">
        <v>120</v>
      </c>
      <c r="M10" s="168">
        <f>2483853.02</f>
        <v>2483853.02</v>
      </c>
      <c r="N10" s="167">
        <v>0</v>
      </c>
      <c r="O10" s="168">
        <v>0</v>
      </c>
      <c r="P10" s="167">
        <v>59</v>
      </c>
      <c r="Q10" s="168">
        <v>1596170.81</v>
      </c>
      <c r="R10" s="167">
        <v>86</v>
      </c>
      <c r="S10" s="168">
        <f>1019236.11</f>
        <v>1019236.11</v>
      </c>
      <c r="T10" s="167">
        <v>145</v>
      </c>
      <c r="U10" s="168">
        <f>2615406.92</f>
        <v>2615406.92</v>
      </c>
      <c r="V10" s="167">
        <v>0</v>
      </c>
      <c r="W10" s="168">
        <v>0</v>
      </c>
    </row>
    <row r="11" spans="1:24">
      <c r="B11" s="495" t="s">
        <v>664</v>
      </c>
      <c r="C11" s="316"/>
      <c r="D11" s="316"/>
      <c r="E11" s="179">
        <v>326</v>
      </c>
      <c r="F11" s="180">
        <v>1.0973290472423699E-3</v>
      </c>
      <c r="G11" s="181">
        <v>6510336.8700000001</v>
      </c>
      <c r="H11" s="182">
        <v>1.26450885650599E-3</v>
      </c>
      <c r="I11" s="181">
        <v>345803.53</v>
      </c>
      <c r="J11" s="171">
        <v>70</v>
      </c>
      <c r="K11" s="170">
        <v>799220.7</v>
      </c>
      <c r="L11" s="171">
        <v>253</v>
      </c>
      <c r="M11" s="170">
        <v>5599700.8600000003</v>
      </c>
      <c r="N11" s="171">
        <v>3</v>
      </c>
      <c r="O11" s="170">
        <v>111415.31</v>
      </c>
      <c r="P11" s="171">
        <v>98</v>
      </c>
      <c r="Q11" s="170">
        <v>2479939.61</v>
      </c>
      <c r="R11" s="171">
        <v>228</v>
      </c>
      <c r="S11" s="170">
        <v>4030397.26</v>
      </c>
      <c r="T11" s="171">
        <v>322</v>
      </c>
      <c r="U11" s="170">
        <v>6457759.1799999997</v>
      </c>
      <c r="V11" s="171">
        <v>4</v>
      </c>
      <c r="W11" s="170">
        <v>52577.69</v>
      </c>
    </row>
    <row r="12" spans="1:24">
      <c r="B12" s="487" t="s">
        <v>665</v>
      </c>
      <c r="C12" s="316"/>
      <c r="D12" s="316"/>
      <c r="E12" s="177">
        <v>93</v>
      </c>
      <c r="F12" s="178">
        <v>3.1304172206607502E-4</v>
      </c>
      <c r="G12" s="40">
        <v>2018996.71</v>
      </c>
      <c r="H12" s="39">
        <v>3.92151630865064E-4</v>
      </c>
      <c r="I12" s="40">
        <v>122023.45</v>
      </c>
      <c r="J12" s="167">
        <v>18</v>
      </c>
      <c r="K12" s="168">
        <v>317385.86</v>
      </c>
      <c r="L12" s="167">
        <v>73</v>
      </c>
      <c r="M12" s="168">
        <v>1652658.91</v>
      </c>
      <c r="N12" s="167">
        <v>2</v>
      </c>
      <c r="O12" s="168">
        <v>48951.94</v>
      </c>
      <c r="P12" s="167">
        <v>29</v>
      </c>
      <c r="Q12" s="168">
        <v>929088.11</v>
      </c>
      <c r="R12" s="167">
        <v>64</v>
      </c>
      <c r="S12" s="168">
        <v>1089908.6000000001</v>
      </c>
      <c r="T12" s="167">
        <v>91</v>
      </c>
      <c r="U12" s="168">
        <v>1985491.31</v>
      </c>
      <c r="V12" s="167">
        <v>2</v>
      </c>
      <c r="W12" s="168">
        <v>33505.4</v>
      </c>
    </row>
    <row r="13" spans="1:24">
      <c r="B13" s="495" t="s">
        <v>666</v>
      </c>
      <c r="C13" s="316"/>
      <c r="D13" s="316"/>
      <c r="E13" s="179">
        <v>15</v>
      </c>
      <c r="F13" s="180">
        <v>5.0490600333238002E-5</v>
      </c>
      <c r="G13" s="181">
        <v>279245.17</v>
      </c>
      <c r="H13" s="182">
        <v>5.4238052139615398E-5</v>
      </c>
      <c r="I13" s="181">
        <v>79580.17</v>
      </c>
      <c r="J13" s="171">
        <v>3</v>
      </c>
      <c r="K13" s="170">
        <v>32581.06</v>
      </c>
      <c r="L13" s="171">
        <v>12</v>
      </c>
      <c r="M13" s="170">
        <v>246664.11</v>
      </c>
      <c r="N13" s="171">
        <v>0</v>
      </c>
      <c r="O13" s="170">
        <v>0</v>
      </c>
      <c r="P13" s="171">
        <v>3</v>
      </c>
      <c r="Q13" s="170">
        <v>77227.820000000007</v>
      </c>
      <c r="R13" s="171">
        <v>12</v>
      </c>
      <c r="S13" s="170">
        <v>202017.35</v>
      </c>
      <c r="T13" s="171">
        <v>15</v>
      </c>
      <c r="U13" s="170">
        <v>279245.17</v>
      </c>
      <c r="V13" s="171">
        <v>0</v>
      </c>
      <c r="W13" s="170">
        <v>0</v>
      </c>
    </row>
    <row r="14" spans="1:24">
      <c r="B14" s="487" t="s">
        <v>667</v>
      </c>
      <c r="C14" s="316"/>
      <c r="D14" s="316"/>
      <c r="E14" s="177">
        <v>0</v>
      </c>
      <c r="F14" s="178">
        <v>0</v>
      </c>
      <c r="G14" s="40">
        <v>0</v>
      </c>
      <c r="H14" s="39">
        <v>0</v>
      </c>
      <c r="I14" s="40">
        <v>0</v>
      </c>
      <c r="J14" s="167">
        <v>0</v>
      </c>
      <c r="K14" s="168">
        <v>0</v>
      </c>
      <c r="L14" s="167">
        <v>0</v>
      </c>
      <c r="M14" s="168">
        <v>0</v>
      </c>
      <c r="N14" s="167">
        <v>0</v>
      </c>
      <c r="O14" s="168">
        <v>0</v>
      </c>
      <c r="P14" s="167">
        <v>0</v>
      </c>
      <c r="Q14" s="168">
        <v>0</v>
      </c>
      <c r="R14" s="167">
        <v>0</v>
      </c>
      <c r="S14" s="168">
        <v>0</v>
      </c>
      <c r="T14" s="167">
        <v>0</v>
      </c>
      <c r="U14" s="168">
        <v>0</v>
      </c>
      <c r="V14" s="167">
        <v>0</v>
      </c>
      <c r="W14" s="168">
        <v>0</v>
      </c>
    </row>
    <row r="15" spans="1:24">
      <c r="B15" s="495" t="s">
        <v>668</v>
      </c>
      <c r="C15" s="316"/>
      <c r="D15" s="316"/>
      <c r="E15" s="179">
        <v>0</v>
      </c>
      <c r="F15" s="180">
        <v>0</v>
      </c>
      <c r="G15" s="181">
        <v>0</v>
      </c>
      <c r="H15" s="182">
        <v>0</v>
      </c>
      <c r="I15" s="181">
        <v>0</v>
      </c>
      <c r="J15" s="171">
        <v>0</v>
      </c>
      <c r="K15" s="170">
        <v>0</v>
      </c>
      <c r="L15" s="171">
        <v>0</v>
      </c>
      <c r="M15" s="170">
        <v>0</v>
      </c>
      <c r="N15" s="171">
        <v>0</v>
      </c>
      <c r="O15" s="170">
        <v>0</v>
      </c>
      <c r="P15" s="171">
        <v>0</v>
      </c>
      <c r="Q15" s="170">
        <v>0</v>
      </c>
      <c r="R15" s="171">
        <v>0</v>
      </c>
      <c r="S15" s="170">
        <v>0</v>
      </c>
      <c r="T15" s="171">
        <v>0</v>
      </c>
      <c r="U15" s="170">
        <v>0</v>
      </c>
      <c r="V15" s="171">
        <v>0</v>
      </c>
      <c r="W15" s="170">
        <v>0</v>
      </c>
    </row>
    <row r="16" spans="1:24">
      <c r="B16" s="487" t="s">
        <v>669</v>
      </c>
      <c r="C16" s="316"/>
      <c r="D16" s="316"/>
      <c r="E16" s="177">
        <v>0</v>
      </c>
      <c r="F16" s="178">
        <v>0</v>
      </c>
      <c r="G16" s="40">
        <v>0</v>
      </c>
      <c r="H16" s="39">
        <v>0</v>
      </c>
      <c r="I16" s="40">
        <v>0</v>
      </c>
      <c r="J16" s="167">
        <v>0</v>
      </c>
      <c r="K16" s="168">
        <v>0</v>
      </c>
      <c r="L16" s="167">
        <v>0</v>
      </c>
      <c r="M16" s="168">
        <v>0</v>
      </c>
      <c r="N16" s="167">
        <v>0</v>
      </c>
      <c r="O16" s="168">
        <v>0</v>
      </c>
      <c r="P16" s="167">
        <v>0</v>
      </c>
      <c r="Q16" s="168">
        <v>0</v>
      </c>
      <c r="R16" s="167">
        <v>0</v>
      </c>
      <c r="S16" s="168">
        <v>0</v>
      </c>
      <c r="T16" s="167">
        <v>0</v>
      </c>
      <c r="U16" s="168">
        <v>0</v>
      </c>
      <c r="V16" s="167">
        <v>0</v>
      </c>
      <c r="W16" s="168">
        <v>0</v>
      </c>
    </row>
    <row r="17" spans="2:23">
      <c r="B17" s="172" t="s">
        <v>115</v>
      </c>
      <c r="C17" s="475" t="s">
        <v>2</v>
      </c>
      <c r="D17" s="363"/>
      <c r="E17" s="183">
        <v>579</v>
      </c>
      <c r="F17" s="184">
        <v>1.94893717286299E-3</v>
      </c>
      <c r="G17" s="185">
        <f>SUM(G10:G16)</f>
        <v>11423985.67</v>
      </c>
      <c r="H17" s="184">
        <v>2.2188914866877701E-3</v>
      </c>
      <c r="I17" s="185">
        <v>2987991.78</v>
      </c>
      <c r="J17" s="175">
        <v>116</v>
      </c>
      <c r="K17" s="176">
        <f>SUM(K10:K16)</f>
        <v>1280741.52</v>
      </c>
      <c r="L17" s="175">
        <v>458</v>
      </c>
      <c r="M17" s="176">
        <f>SUM(M10:M16)</f>
        <v>9982876.9000000004</v>
      </c>
      <c r="N17" s="175">
        <v>5</v>
      </c>
      <c r="O17" s="176">
        <v>160367.25</v>
      </c>
      <c r="P17" s="175">
        <v>189</v>
      </c>
      <c r="Q17" s="176">
        <v>5082426.3499999996</v>
      </c>
      <c r="R17" s="175">
        <v>390</v>
      </c>
      <c r="S17" s="176">
        <f>SUM(S10:S16)</f>
        <v>6341559.3200000003</v>
      </c>
      <c r="T17" s="175">
        <v>573</v>
      </c>
      <c r="U17" s="176">
        <f>SUM(U10:U16)</f>
        <v>11337902.58</v>
      </c>
      <c r="V17" s="175">
        <v>6</v>
      </c>
      <c r="W17" s="176">
        <v>86083.09</v>
      </c>
    </row>
    <row r="18" spans="2:23" ht="14.1" customHeight="1"/>
    <row r="19" spans="2:23" ht="350.7" customHeight="1">
      <c r="B19" s="515"/>
      <c r="C19" s="516"/>
      <c r="D19" s="516"/>
      <c r="E19" s="516"/>
      <c r="F19" s="516"/>
      <c r="G19" s="516"/>
      <c r="H19" s="516"/>
      <c r="I19" s="516"/>
      <c r="J19" s="516"/>
      <c r="K19" s="516"/>
      <c r="L19" s="516"/>
      <c r="M19" s="516"/>
      <c r="N19" s="516"/>
      <c r="O19" s="516"/>
      <c r="P19" s="516"/>
      <c r="Q19" s="516"/>
      <c r="R19" s="516"/>
      <c r="S19" s="516"/>
      <c r="T19" s="516"/>
      <c r="U19" s="516"/>
      <c r="V19" s="516"/>
      <c r="W19" s="517"/>
    </row>
    <row r="20" spans="2:23" ht="9.9" customHeight="1"/>
    <row r="21" spans="2:23" ht="370.65" customHeight="1">
      <c r="B21" s="515"/>
      <c r="C21" s="516"/>
      <c r="D21" s="516"/>
      <c r="E21" s="516"/>
      <c r="F21" s="516"/>
      <c r="G21" s="516"/>
      <c r="H21" s="516"/>
      <c r="I21" s="516"/>
      <c r="J21" s="516"/>
      <c r="K21" s="516"/>
      <c r="L21" s="516"/>
      <c r="M21" s="516"/>
      <c r="N21" s="516"/>
      <c r="O21" s="516"/>
      <c r="P21" s="516"/>
      <c r="Q21" s="516"/>
      <c r="R21" s="516"/>
      <c r="S21" s="516"/>
      <c r="T21" s="516"/>
      <c r="U21" s="516"/>
      <c r="V21" s="516"/>
      <c r="W21" s="517"/>
    </row>
  </sheetData>
  <mergeCells count="30">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 ref="P8:Q8"/>
    <mergeCell ref="R8:S8"/>
    <mergeCell ref="T8:U8"/>
    <mergeCell ref="V8:W8"/>
    <mergeCell ref="B9:D9"/>
    <mergeCell ref="B10:D10"/>
    <mergeCell ref="B11:D11"/>
    <mergeCell ref="B12:D12"/>
    <mergeCell ref="B13:D13"/>
    <mergeCell ref="B21:W21"/>
    <mergeCell ref="B14:D14"/>
    <mergeCell ref="B15:D15"/>
    <mergeCell ref="B16:D16"/>
    <mergeCell ref="C17:D17"/>
    <mergeCell ref="B19:W19"/>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topLeftCell="A19" workbookViewId="0">
      <selection sqref="A1:B3"/>
    </sheetView>
  </sheetViews>
  <sheetFormatPr defaultRowHeight="14.4"/>
  <cols>
    <col min="1" max="1" width="7.109375" customWidth="1"/>
    <col min="2" max="2" width="26.44140625" customWidth="1"/>
    <col min="3" max="3" width="49" customWidth="1"/>
    <col min="4" max="4" width="0" hidden="1" customWidth="1"/>
  </cols>
  <sheetData>
    <row r="1" spans="1:3" ht="18" customHeight="1">
      <c r="A1" s="316"/>
      <c r="B1" s="316"/>
      <c r="C1" s="1" t="s">
        <v>0</v>
      </c>
    </row>
    <row r="2" spans="1:3" ht="18" customHeight="1">
      <c r="A2" s="316"/>
      <c r="B2" s="316"/>
      <c r="C2" s="1" t="s">
        <v>1</v>
      </c>
    </row>
    <row r="3" spans="1:3" ht="18" customHeight="1">
      <c r="A3" s="316"/>
      <c r="B3" s="316"/>
      <c r="C3" s="1" t="s">
        <v>2</v>
      </c>
    </row>
    <row r="4" spans="1:3">
      <c r="A4" s="7" t="s">
        <v>2</v>
      </c>
      <c r="B4" s="325" t="s">
        <v>2</v>
      </c>
      <c r="C4" s="316"/>
    </row>
    <row r="5" spans="1:3" ht="19.649999999999999" customHeight="1">
      <c r="A5" s="326" t="s">
        <v>17</v>
      </c>
      <c r="B5" s="316"/>
      <c r="C5" s="327"/>
    </row>
    <row r="6" spans="1:3">
      <c r="A6" s="7" t="s">
        <v>2</v>
      </c>
      <c r="B6" s="325" t="s">
        <v>2</v>
      </c>
      <c r="C6" s="316"/>
    </row>
    <row r="7" spans="1:3" ht="15.6">
      <c r="A7" s="8" t="s">
        <v>18</v>
      </c>
      <c r="B7" s="328" t="s">
        <v>19</v>
      </c>
      <c r="C7" s="316"/>
    </row>
    <row r="8" spans="1:3">
      <c r="A8" s="9" t="s">
        <v>20</v>
      </c>
      <c r="B8" s="323" t="s">
        <v>21</v>
      </c>
      <c r="C8" s="316"/>
    </row>
    <row r="9" spans="1:3">
      <c r="A9" s="10" t="s">
        <v>22</v>
      </c>
      <c r="B9" s="324" t="s">
        <v>17</v>
      </c>
      <c r="C9" s="316"/>
    </row>
    <row r="10" spans="1:3">
      <c r="A10" s="9" t="s">
        <v>23</v>
      </c>
      <c r="B10" s="323" t="s">
        <v>24</v>
      </c>
      <c r="C10" s="316"/>
    </row>
    <row r="11" spans="1:3">
      <c r="A11" s="10" t="s">
        <v>25</v>
      </c>
      <c r="B11" s="324" t="s">
        <v>26</v>
      </c>
      <c r="C11" s="316"/>
    </row>
    <row r="12" spans="1:3">
      <c r="A12" s="9" t="s">
        <v>27</v>
      </c>
      <c r="B12" s="323" t="s">
        <v>28</v>
      </c>
      <c r="C12" s="316"/>
    </row>
    <row r="13" spans="1:3">
      <c r="A13" s="10" t="s">
        <v>29</v>
      </c>
      <c r="B13" s="324" t="s">
        <v>30</v>
      </c>
      <c r="C13" s="316"/>
    </row>
    <row r="14" spans="1:3">
      <c r="A14" s="9" t="s">
        <v>31</v>
      </c>
      <c r="B14" s="323" t="s">
        <v>32</v>
      </c>
      <c r="C14" s="316"/>
    </row>
    <row r="15" spans="1:3">
      <c r="A15" s="10" t="s">
        <v>33</v>
      </c>
      <c r="B15" s="324" t="s">
        <v>34</v>
      </c>
      <c r="C15" s="316"/>
    </row>
    <row r="16" spans="1:3">
      <c r="A16" s="9" t="s">
        <v>35</v>
      </c>
      <c r="B16" s="323" t="s">
        <v>36</v>
      </c>
      <c r="C16" s="316"/>
    </row>
    <row r="17" spans="1:3">
      <c r="A17" s="10" t="s">
        <v>37</v>
      </c>
      <c r="B17" s="324" t="s">
        <v>38</v>
      </c>
      <c r="C17" s="316"/>
    </row>
    <row r="18" spans="1:3">
      <c r="A18" s="9" t="s">
        <v>39</v>
      </c>
      <c r="B18" s="323" t="s">
        <v>40</v>
      </c>
      <c r="C18" s="316"/>
    </row>
    <row r="19" spans="1:3">
      <c r="A19" s="10" t="s">
        <v>41</v>
      </c>
      <c r="B19" s="324" t="s">
        <v>42</v>
      </c>
      <c r="C19" s="316"/>
    </row>
    <row r="20" spans="1:3">
      <c r="A20" s="9" t="s">
        <v>43</v>
      </c>
      <c r="B20" s="323" t="s">
        <v>44</v>
      </c>
      <c r="C20" s="316"/>
    </row>
    <row r="21" spans="1:3">
      <c r="A21" s="10" t="s">
        <v>45</v>
      </c>
      <c r="B21" s="324" t="s">
        <v>46</v>
      </c>
      <c r="C21" s="316"/>
    </row>
    <row r="22" spans="1:3">
      <c r="A22" s="9" t="s">
        <v>47</v>
      </c>
      <c r="B22" s="323" t="s">
        <v>48</v>
      </c>
      <c r="C22" s="316"/>
    </row>
    <row r="23" spans="1:3">
      <c r="A23" s="10" t="s">
        <v>49</v>
      </c>
      <c r="B23" s="324" t="s">
        <v>50</v>
      </c>
      <c r="C23" s="316"/>
    </row>
    <row r="24" spans="1:3">
      <c r="A24" s="9" t="s">
        <v>51</v>
      </c>
      <c r="B24" s="323" t="s">
        <v>52</v>
      </c>
      <c r="C24" s="316"/>
    </row>
    <row r="25" spans="1:3">
      <c r="A25" s="10" t="s">
        <v>53</v>
      </c>
      <c r="B25" s="324" t="s">
        <v>54</v>
      </c>
      <c r="C25" s="316"/>
    </row>
    <row r="26" spans="1:3">
      <c r="A26" s="9" t="s">
        <v>55</v>
      </c>
      <c r="B26" s="323" t="s">
        <v>56</v>
      </c>
      <c r="C26" s="316"/>
    </row>
    <row r="27" spans="1:3">
      <c r="A27" s="10" t="s">
        <v>57</v>
      </c>
      <c r="B27" s="324" t="s">
        <v>58</v>
      </c>
      <c r="C27" s="316"/>
    </row>
    <row r="28" spans="1:3">
      <c r="A28" s="9" t="s">
        <v>59</v>
      </c>
      <c r="B28" s="323" t="s">
        <v>60</v>
      </c>
      <c r="C28" s="316"/>
    </row>
    <row r="29" spans="1:3">
      <c r="A29" s="10" t="s">
        <v>61</v>
      </c>
      <c r="B29" s="324" t="s">
        <v>62</v>
      </c>
      <c r="C29" s="316"/>
    </row>
    <row r="30" spans="1:3">
      <c r="A30" s="9" t="s">
        <v>63</v>
      </c>
      <c r="B30" s="323" t="s">
        <v>64</v>
      </c>
      <c r="C30" s="316"/>
    </row>
    <row r="31" spans="1:3">
      <c r="A31" s="10" t="s">
        <v>65</v>
      </c>
      <c r="B31" s="324" t="s">
        <v>66</v>
      </c>
      <c r="C31" s="316"/>
    </row>
    <row r="32" spans="1:3">
      <c r="A32" s="9" t="s">
        <v>67</v>
      </c>
      <c r="B32" s="323" t="s">
        <v>68</v>
      </c>
      <c r="C32" s="316"/>
    </row>
    <row r="33" spans="1:3">
      <c r="A33" s="10" t="s">
        <v>69</v>
      </c>
      <c r="B33" s="324" t="s">
        <v>70</v>
      </c>
      <c r="C33" s="316"/>
    </row>
    <row r="34" spans="1:3">
      <c r="A34" s="9" t="s">
        <v>71</v>
      </c>
      <c r="B34" s="323" t="s">
        <v>72</v>
      </c>
      <c r="C34" s="316"/>
    </row>
    <row r="35" spans="1:3">
      <c r="A35" s="10" t="s">
        <v>73</v>
      </c>
      <c r="B35" s="324" t="s">
        <v>74</v>
      </c>
      <c r="C35" s="316"/>
    </row>
    <row r="36" spans="1:3">
      <c r="A36" s="9" t="s">
        <v>75</v>
      </c>
      <c r="B36" s="323" t="s">
        <v>76</v>
      </c>
      <c r="C36" s="316"/>
    </row>
    <row r="37" spans="1:3">
      <c r="A37" s="10" t="s">
        <v>77</v>
      </c>
      <c r="B37" s="324" t="s">
        <v>78</v>
      </c>
      <c r="C37" s="316"/>
    </row>
    <row r="38" spans="1:3">
      <c r="A38" s="9" t="s">
        <v>79</v>
      </c>
      <c r="B38" s="323" t="s">
        <v>80</v>
      </c>
      <c r="C38" s="316"/>
    </row>
  </sheetData>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L22" sqref="L22"/>
    </sheetView>
  </sheetViews>
  <sheetFormatPr defaultRowHeight="14.4"/>
  <cols>
    <col min="1" max="1" width="1.6640625" customWidth="1"/>
    <col min="2" max="2" width="24.6640625" customWidth="1"/>
    <col min="3" max="3" width="7.109375" customWidth="1"/>
    <col min="4" max="4" width="6.5546875" customWidth="1"/>
    <col min="5" max="5" width="13.6640625" customWidth="1"/>
    <col min="6" max="12" width="17.88671875" customWidth="1"/>
  </cols>
  <sheetData>
    <row r="1" spans="1:12" ht="18" customHeight="1">
      <c r="A1" s="316"/>
      <c r="B1" s="316"/>
      <c r="C1" s="316"/>
      <c r="D1" s="321" t="s">
        <v>0</v>
      </c>
      <c r="E1" s="316"/>
      <c r="F1" s="316"/>
      <c r="G1" s="316"/>
      <c r="H1" s="316"/>
      <c r="I1" s="316"/>
      <c r="J1" s="316"/>
      <c r="K1" s="316"/>
      <c r="L1" s="316"/>
    </row>
    <row r="2" spans="1:12" ht="18" customHeight="1">
      <c r="A2" s="316"/>
      <c r="B2" s="316"/>
      <c r="C2" s="316"/>
      <c r="D2" s="321" t="s">
        <v>1</v>
      </c>
      <c r="E2" s="316"/>
      <c r="F2" s="316"/>
      <c r="G2" s="316"/>
      <c r="H2" s="316"/>
      <c r="I2" s="316"/>
      <c r="J2" s="316"/>
      <c r="K2" s="316"/>
      <c r="L2" s="316"/>
    </row>
    <row r="3" spans="1:12" ht="18" customHeight="1">
      <c r="A3" s="316"/>
      <c r="B3" s="316"/>
      <c r="C3" s="316"/>
      <c r="D3" s="321" t="s">
        <v>2</v>
      </c>
      <c r="E3" s="316"/>
      <c r="F3" s="316"/>
      <c r="G3" s="316"/>
      <c r="H3" s="316"/>
      <c r="I3" s="316"/>
      <c r="J3" s="316"/>
      <c r="K3" s="316"/>
      <c r="L3" s="316"/>
    </row>
    <row r="4" spans="1:12" ht="1.2" customHeight="1"/>
    <row r="5" spans="1:12" ht="34.950000000000003" customHeight="1">
      <c r="B5" s="322" t="s">
        <v>678</v>
      </c>
      <c r="C5" s="316"/>
      <c r="D5" s="316"/>
      <c r="E5" s="316"/>
      <c r="F5" s="316"/>
      <c r="G5" s="316"/>
      <c r="H5" s="316"/>
      <c r="I5" s="316"/>
      <c r="J5" s="316"/>
      <c r="K5" s="316"/>
      <c r="L5" s="316"/>
    </row>
    <row r="6" spans="1:12" ht="0" hidden="1" customHeight="1"/>
    <row r="7" spans="1:12">
      <c r="B7" s="161" t="s">
        <v>2</v>
      </c>
      <c r="C7" s="507" t="s">
        <v>2</v>
      </c>
      <c r="D7" s="316"/>
      <c r="E7" s="162" t="s">
        <v>2</v>
      </c>
      <c r="F7" s="162" t="s">
        <v>2</v>
      </c>
      <c r="G7" s="162" t="s">
        <v>2</v>
      </c>
      <c r="H7" s="162" t="s">
        <v>2</v>
      </c>
      <c r="I7" s="162" t="s">
        <v>2</v>
      </c>
      <c r="J7" s="162" t="s">
        <v>2</v>
      </c>
      <c r="K7" s="162" t="s">
        <v>2</v>
      </c>
      <c r="L7" s="162" t="s">
        <v>2</v>
      </c>
    </row>
    <row r="8" spans="1:12" ht="60">
      <c r="B8" s="37" t="s">
        <v>641</v>
      </c>
      <c r="C8" s="526" t="s">
        <v>108</v>
      </c>
      <c r="D8" s="356"/>
      <c r="E8" s="163" t="s">
        <v>651</v>
      </c>
      <c r="F8" s="163" t="s">
        <v>679</v>
      </c>
      <c r="G8" s="163" t="s">
        <v>680</v>
      </c>
      <c r="H8" s="163" t="s">
        <v>681</v>
      </c>
      <c r="I8" s="163" t="s">
        <v>682</v>
      </c>
      <c r="J8" s="163" t="s">
        <v>683</v>
      </c>
      <c r="K8" s="163" t="s">
        <v>684</v>
      </c>
      <c r="L8" s="163" t="s">
        <v>685</v>
      </c>
    </row>
    <row r="9" spans="1:12">
      <c r="B9" s="27" t="s">
        <v>643</v>
      </c>
      <c r="C9" s="370" t="s">
        <v>646</v>
      </c>
      <c r="D9" s="316"/>
      <c r="E9" s="279">
        <v>0</v>
      </c>
      <c r="F9" s="243">
        <v>0</v>
      </c>
      <c r="G9" s="243">
        <v>0</v>
      </c>
      <c r="H9" s="243">
        <v>0</v>
      </c>
      <c r="I9" s="243">
        <v>0</v>
      </c>
      <c r="J9" s="243">
        <v>0</v>
      </c>
      <c r="K9" s="243">
        <v>0</v>
      </c>
      <c r="L9" s="243">
        <v>0</v>
      </c>
    </row>
    <row r="10" spans="1:12">
      <c r="B10" s="205" t="s">
        <v>643</v>
      </c>
      <c r="C10" s="487" t="s">
        <v>647</v>
      </c>
      <c r="D10" s="316"/>
      <c r="E10" s="165">
        <v>1</v>
      </c>
      <c r="F10" s="166">
        <v>4886.03</v>
      </c>
      <c r="G10" s="166">
        <v>4856.6400000000003</v>
      </c>
      <c r="H10" s="166">
        <v>307.83999999999997</v>
      </c>
      <c r="I10" s="166">
        <v>3.56</v>
      </c>
      <c r="J10" s="166">
        <v>0</v>
      </c>
      <c r="K10" s="166">
        <v>4574.63</v>
      </c>
      <c r="L10" s="166">
        <v>4548.8</v>
      </c>
    </row>
    <row r="11" spans="1:12">
      <c r="B11" s="172" t="s">
        <v>686</v>
      </c>
      <c r="C11" s="475" t="s">
        <v>2</v>
      </c>
      <c r="D11" s="363"/>
      <c r="E11" s="173">
        <v>1</v>
      </c>
      <c r="F11" s="174">
        <v>4886.03</v>
      </c>
      <c r="G11" s="174">
        <v>4856.6400000000003</v>
      </c>
      <c r="H11" s="174">
        <v>307.83999999999997</v>
      </c>
      <c r="I11" s="174">
        <v>3.56</v>
      </c>
      <c r="J11" s="174">
        <v>0</v>
      </c>
      <c r="K11" s="174">
        <v>4574.63</v>
      </c>
      <c r="L11" s="174">
        <v>4548.8</v>
      </c>
    </row>
    <row r="12" spans="1:12">
      <c r="B12" s="88" t="s">
        <v>644</v>
      </c>
      <c r="C12" s="495" t="s">
        <v>646</v>
      </c>
      <c r="D12" s="316"/>
      <c r="E12" s="169">
        <v>3</v>
      </c>
      <c r="F12" s="170">
        <v>152180.10999999999</v>
      </c>
      <c r="G12" s="170">
        <v>151436.28</v>
      </c>
      <c r="H12" s="170">
        <v>0</v>
      </c>
      <c r="I12" s="170">
        <v>0</v>
      </c>
      <c r="J12" s="170">
        <v>0</v>
      </c>
      <c r="K12" s="170">
        <v>152180.10999999999</v>
      </c>
      <c r="L12" s="170">
        <v>151436.28</v>
      </c>
    </row>
    <row r="13" spans="1:12">
      <c r="B13" s="164" t="s">
        <v>644</v>
      </c>
      <c r="C13" s="487" t="s">
        <v>647</v>
      </c>
      <c r="D13" s="316"/>
      <c r="E13" s="165">
        <v>4</v>
      </c>
      <c r="F13" s="166">
        <v>70196.509999999995</v>
      </c>
      <c r="G13" s="166">
        <v>72355.839999999997</v>
      </c>
      <c r="H13" s="166">
        <v>20527.41</v>
      </c>
      <c r="I13" s="166">
        <v>5028.3900000000003</v>
      </c>
      <c r="J13" s="166">
        <v>5443.51</v>
      </c>
      <c r="K13" s="166">
        <v>44640.71</v>
      </c>
      <c r="L13" s="166">
        <f>46384.92-72.59</f>
        <v>46312.33</v>
      </c>
    </row>
    <row r="14" spans="1:12">
      <c r="B14" s="172" t="s">
        <v>687</v>
      </c>
      <c r="C14" s="475" t="s">
        <v>2</v>
      </c>
      <c r="D14" s="363"/>
      <c r="E14" s="173">
        <v>7</v>
      </c>
      <c r="F14" s="174">
        <v>222376.62</v>
      </c>
      <c r="G14" s="174">
        <v>223792.12</v>
      </c>
      <c r="H14" s="174">
        <v>20527.41</v>
      </c>
      <c r="I14" s="174">
        <v>5028.3900000000003</v>
      </c>
      <c r="J14" s="174">
        <v>5443.51</v>
      </c>
      <c r="K14" s="174">
        <v>196820.82</v>
      </c>
      <c r="L14" s="174">
        <f>SUM(L12:L13)</f>
        <v>197748.61</v>
      </c>
    </row>
    <row r="15" spans="1:12">
      <c r="B15" s="204" t="s">
        <v>645</v>
      </c>
      <c r="C15" s="495" t="s">
        <v>646</v>
      </c>
      <c r="D15" s="316"/>
      <c r="E15" s="169">
        <v>0</v>
      </c>
      <c r="F15" s="170">
        <v>0</v>
      </c>
      <c r="G15" s="170">
        <v>0</v>
      </c>
      <c r="H15" s="170">
        <v>0</v>
      </c>
      <c r="I15" s="170">
        <v>0</v>
      </c>
      <c r="J15" s="170">
        <v>0</v>
      </c>
      <c r="K15" s="170">
        <v>0</v>
      </c>
      <c r="L15" s="170">
        <v>0</v>
      </c>
    </row>
    <row r="16" spans="1:12">
      <c r="B16" s="205" t="s">
        <v>645</v>
      </c>
      <c r="C16" s="487" t="s">
        <v>647</v>
      </c>
      <c r="D16" s="316"/>
      <c r="E16" s="165">
        <v>0</v>
      </c>
      <c r="F16" s="166">
        <v>0</v>
      </c>
      <c r="G16" s="166">
        <v>0</v>
      </c>
      <c r="H16" s="166">
        <v>0</v>
      </c>
      <c r="I16" s="166">
        <v>0</v>
      </c>
      <c r="J16" s="166">
        <v>0</v>
      </c>
      <c r="K16" s="166">
        <v>0</v>
      </c>
      <c r="L16" s="166">
        <v>0</v>
      </c>
    </row>
    <row r="17" spans="2:12">
      <c r="B17" s="172" t="s">
        <v>1022</v>
      </c>
      <c r="C17" s="475" t="s">
        <v>2</v>
      </c>
      <c r="D17" s="363"/>
      <c r="E17" s="173">
        <v>0</v>
      </c>
      <c r="F17" s="174">
        <v>0</v>
      </c>
      <c r="G17" s="174">
        <v>0</v>
      </c>
      <c r="H17" s="174">
        <v>0</v>
      </c>
      <c r="I17" s="174">
        <v>0</v>
      </c>
      <c r="J17" s="174">
        <v>0</v>
      </c>
      <c r="K17" s="174">
        <v>0</v>
      </c>
      <c r="L17" s="174">
        <v>0</v>
      </c>
    </row>
    <row r="18" spans="2:12">
      <c r="B18" s="172" t="s">
        <v>115</v>
      </c>
      <c r="C18" s="475" t="s">
        <v>2</v>
      </c>
      <c r="D18" s="363"/>
      <c r="E18" s="173">
        <v>8</v>
      </c>
      <c r="F18" s="174">
        <v>227262.65</v>
      </c>
      <c r="G18" s="174">
        <v>228648.76</v>
      </c>
      <c r="H18" s="174">
        <v>20835.25</v>
      </c>
      <c r="I18" s="174">
        <v>5031.95</v>
      </c>
      <c r="J18" s="174">
        <v>5443.51</v>
      </c>
      <c r="K18" s="174">
        <v>201395.45</v>
      </c>
      <c r="L18" s="174">
        <f>L11+L14</f>
        <v>202297.40999999997</v>
      </c>
    </row>
  </sheetData>
  <mergeCells count="17">
    <mergeCell ref="A1:C3"/>
    <mergeCell ref="D1:L1"/>
    <mergeCell ref="D2:L2"/>
    <mergeCell ref="D3:L3"/>
    <mergeCell ref="B5:L5"/>
    <mergeCell ref="C7:D7"/>
    <mergeCell ref="C8:D8"/>
    <mergeCell ref="C9:D9"/>
    <mergeCell ref="C11:D11"/>
    <mergeCell ref="C12:D12"/>
    <mergeCell ref="C13:D13"/>
    <mergeCell ref="C14:D14"/>
    <mergeCell ref="C18:D18"/>
    <mergeCell ref="C10:D10"/>
    <mergeCell ref="C15:D15"/>
    <mergeCell ref="C16:D16"/>
    <mergeCell ref="C17:D17"/>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election activeCell="M28" sqref="M28"/>
    </sheetView>
  </sheetViews>
  <sheetFormatPr defaultRowHeight="14.4"/>
  <cols>
    <col min="1" max="1" width="23.109375" customWidth="1"/>
    <col min="2" max="2" width="8.6640625" customWidth="1"/>
    <col min="3" max="3" width="1.6640625" customWidth="1"/>
    <col min="4" max="4" width="4.88671875" customWidth="1"/>
    <col min="5" max="5" width="15.109375" customWidth="1"/>
    <col min="6" max="6" width="9.109375" customWidth="1"/>
    <col min="7" max="7" width="8.44140625" customWidth="1"/>
    <col min="8" max="8" width="13.6640625" customWidth="1"/>
    <col min="9" max="9" width="20" customWidth="1"/>
    <col min="10" max="10" width="0" hidden="1" customWidth="1"/>
  </cols>
  <sheetData>
    <row r="1" spans="1:9" ht="18" customHeight="1">
      <c r="A1" s="316"/>
      <c r="B1" s="316"/>
      <c r="C1" s="316"/>
      <c r="D1" s="321" t="s">
        <v>0</v>
      </c>
      <c r="E1" s="316"/>
      <c r="F1" s="316"/>
      <c r="G1" s="316"/>
      <c r="H1" s="316"/>
      <c r="I1" s="316"/>
    </row>
    <row r="2" spans="1:9" ht="18" customHeight="1">
      <c r="A2" s="316"/>
      <c r="B2" s="316"/>
      <c r="C2" s="316"/>
      <c r="D2" s="321" t="s">
        <v>1</v>
      </c>
      <c r="E2" s="316"/>
      <c r="F2" s="316"/>
      <c r="G2" s="316"/>
      <c r="H2" s="316"/>
      <c r="I2" s="316"/>
    </row>
    <row r="3" spans="1:9" ht="18" customHeight="1">
      <c r="A3" s="316"/>
      <c r="B3" s="316"/>
      <c r="C3" s="316"/>
      <c r="D3" s="321" t="s">
        <v>2</v>
      </c>
      <c r="E3" s="316"/>
      <c r="F3" s="316"/>
      <c r="G3" s="316"/>
      <c r="H3" s="316"/>
      <c r="I3" s="316"/>
    </row>
    <row r="4" spans="1:9">
      <c r="A4" s="404" t="s">
        <v>2</v>
      </c>
      <c r="B4" s="316"/>
      <c r="C4" s="404" t="s">
        <v>2</v>
      </c>
      <c r="D4" s="316"/>
      <c r="E4" s="316"/>
      <c r="F4" s="545" t="s">
        <v>2</v>
      </c>
      <c r="G4" s="316"/>
      <c r="H4" s="117" t="s">
        <v>2</v>
      </c>
      <c r="I4" s="117" t="s">
        <v>2</v>
      </c>
    </row>
    <row r="5" spans="1:9">
      <c r="A5" s="403" t="s">
        <v>688</v>
      </c>
      <c r="B5" s="316"/>
      <c r="C5" s="403" t="s">
        <v>2</v>
      </c>
      <c r="D5" s="316"/>
      <c r="E5" s="316"/>
      <c r="F5" s="545" t="s">
        <v>2</v>
      </c>
      <c r="G5" s="316"/>
      <c r="H5" s="117" t="s">
        <v>2</v>
      </c>
      <c r="I5" s="117" t="s">
        <v>2</v>
      </c>
    </row>
    <row r="6" spans="1:9">
      <c r="A6" s="404" t="s">
        <v>2</v>
      </c>
      <c r="B6" s="316"/>
      <c r="C6" s="404" t="s">
        <v>2</v>
      </c>
      <c r="D6" s="316"/>
      <c r="E6" s="316"/>
      <c r="F6" s="545" t="s">
        <v>2</v>
      </c>
      <c r="G6" s="316"/>
      <c r="H6" s="117" t="s">
        <v>2</v>
      </c>
      <c r="I6" s="117" t="s">
        <v>2</v>
      </c>
    </row>
    <row r="7" spans="1:9" ht="38.25" customHeight="1">
      <c r="A7" s="399" t="s">
        <v>689</v>
      </c>
      <c r="B7" s="390"/>
      <c r="C7" s="399" t="s">
        <v>153</v>
      </c>
      <c r="D7" s="389"/>
      <c r="E7" s="390"/>
      <c r="F7" s="399" t="s">
        <v>690</v>
      </c>
      <c r="G7" s="390"/>
      <c r="H7" s="186" t="s">
        <v>2</v>
      </c>
      <c r="I7" s="186" t="s">
        <v>2</v>
      </c>
    </row>
    <row r="8" spans="1:9">
      <c r="A8" s="487" t="s">
        <v>93</v>
      </c>
      <c r="B8" s="316"/>
      <c r="C8" s="543">
        <v>15</v>
      </c>
      <c r="D8" s="316"/>
      <c r="E8" s="316"/>
      <c r="F8" s="544">
        <v>-26161.72</v>
      </c>
      <c r="G8" s="316"/>
      <c r="H8" s="186" t="s">
        <v>2</v>
      </c>
      <c r="I8" s="186" t="s">
        <v>2</v>
      </c>
    </row>
    <row r="9" spans="1:9">
      <c r="A9" s="538" t="s">
        <v>2</v>
      </c>
      <c r="B9" s="316"/>
      <c r="C9" s="538" t="s">
        <v>2</v>
      </c>
      <c r="D9" s="316"/>
      <c r="E9" s="316"/>
      <c r="F9" s="539" t="s">
        <v>2</v>
      </c>
      <c r="G9" s="316"/>
      <c r="H9" s="186" t="s">
        <v>2</v>
      </c>
      <c r="I9" s="186" t="s">
        <v>2</v>
      </c>
    </row>
    <row r="10" spans="1:9">
      <c r="A10" s="541" t="s">
        <v>189</v>
      </c>
      <c r="B10" s="316"/>
      <c r="C10" s="316"/>
      <c r="D10" s="316"/>
      <c r="E10" s="316"/>
      <c r="F10" s="542" t="s">
        <v>194</v>
      </c>
      <c r="G10" s="316"/>
      <c r="H10" s="186" t="s">
        <v>2</v>
      </c>
      <c r="I10" s="186" t="s">
        <v>2</v>
      </c>
    </row>
    <row r="11" spans="1:9">
      <c r="A11" s="538" t="s">
        <v>2</v>
      </c>
      <c r="B11" s="316"/>
      <c r="C11" s="538" t="s">
        <v>2</v>
      </c>
      <c r="D11" s="316"/>
      <c r="E11" s="316"/>
      <c r="F11" s="539" t="s">
        <v>2</v>
      </c>
      <c r="G11" s="316"/>
      <c r="H11" s="186" t="s">
        <v>2</v>
      </c>
      <c r="I11" s="186" t="s">
        <v>2</v>
      </c>
    </row>
    <row r="12" spans="1:9">
      <c r="A12" s="540" t="s">
        <v>179</v>
      </c>
      <c r="B12" s="389"/>
      <c r="C12" s="389"/>
      <c r="D12" s="389"/>
      <c r="E12" s="390"/>
      <c r="F12" s="399" t="s">
        <v>180</v>
      </c>
      <c r="G12" s="390"/>
      <c r="H12" s="186" t="s">
        <v>2</v>
      </c>
      <c r="I12" s="186" t="s">
        <v>2</v>
      </c>
    </row>
    <row r="13" spans="1:9">
      <c r="A13" s="373" t="s">
        <v>93</v>
      </c>
      <c r="B13" s="363"/>
      <c r="C13" s="363"/>
      <c r="D13" s="363"/>
      <c r="E13" s="356"/>
      <c r="F13" s="536" t="s">
        <v>188</v>
      </c>
      <c r="G13" s="356"/>
      <c r="H13" s="186" t="s">
        <v>2</v>
      </c>
      <c r="I13" s="186" t="s">
        <v>2</v>
      </c>
    </row>
    <row r="14" spans="1:9">
      <c r="A14" s="372" t="s">
        <v>176</v>
      </c>
      <c r="B14" s="363"/>
      <c r="C14" s="363"/>
      <c r="D14" s="363"/>
      <c r="E14" s="356"/>
      <c r="F14" s="537" t="s">
        <v>187</v>
      </c>
      <c r="G14" s="356"/>
      <c r="H14" s="186" t="s">
        <v>2</v>
      </c>
      <c r="I14" s="186" t="s">
        <v>2</v>
      </c>
    </row>
    <row r="15" spans="1:9">
      <c r="A15" s="373" t="s">
        <v>184</v>
      </c>
      <c r="B15" s="363"/>
      <c r="C15" s="363"/>
      <c r="D15" s="363"/>
      <c r="E15" s="356"/>
      <c r="F15" s="536" t="s">
        <v>185</v>
      </c>
      <c r="G15" s="356"/>
      <c r="H15" s="186" t="s">
        <v>2</v>
      </c>
      <c r="I15" s="186" t="s">
        <v>2</v>
      </c>
    </row>
    <row r="16" spans="1:9" ht="0" hidden="1" customHeight="1"/>
    <row r="17" spans="1:9" ht="7.2" customHeight="1"/>
    <row r="18" spans="1:9" ht="18" customHeight="1">
      <c r="A18" s="187" t="s">
        <v>2</v>
      </c>
      <c r="B18" s="399" t="s">
        <v>96</v>
      </c>
      <c r="C18" s="389"/>
      <c r="D18" s="389"/>
      <c r="E18" s="389"/>
      <c r="F18" s="390"/>
      <c r="G18" s="399" t="s">
        <v>691</v>
      </c>
      <c r="H18" s="389"/>
      <c r="I18" s="390"/>
    </row>
    <row r="19" spans="1:9" ht="36.75" customHeight="1">
      <c r="A19" s="119" t="s">
        <v>96</v>
      </c>
      <c r="B19" s="399" t="s">
        <v>153</v>
      </c>
      <c r="C19" s="389"/>
      <c r="D19" s="390"/>
      <c r="E19" s="399" t="s">
        <v>690</v>
      </c>
      <c r="F19" s="390"/>
      <c r="G19" s="399" t="s">
        <v>153</v>
      </c>
      <c r="H19" s="390"/>
      <c r="I19" s="119" t="s">
        <v>690</v>
      </c>
    </row>
    <row r="20" spans="1:9">
      <c r="A20" s="62" t="s">
        <v>93</v>
      </c>
      <c r="B20" s="529">
        <v>15</v>
      </c>
      <c r="C20" s="363"/>
      <c r="D20" s="356"/>
      <c r="E20" s="533">
        <v>-26161.72</v>
      </c>
      <c r="F20" s="356"/>
      <c r="G20" s="529">
        <v>22</v>
      </c>
      <c r="H20" s="356"/>
      <c r="I20" s="53">
        <v>-29276.93</v>
      </c>
    </row>
    <row r="21" spans="1:9">
      <c r="A21" s="64" t="s">
        <v>176</v>
      </c>
      <c r="B21" s="534">
        <v>6</v>
      </c>
      <c r="C21" s="363"/>
      <c r="D21" s="356"/>
      <c r="E21" s="535">
        <v>-8707.43</v>
      </c>
      <c r="F21" s="356"/>
      <c r="G21" s="534">
        <v>7</v>
      </c>
      <c r="H21" s="356"/>
      <c r="I21" s="125">
        <v>-3115.21</v>
      </c>
    </row>
    <row r="22" spans="1:9">
      <c r="A22" s="62" t="s">
        <v>184</v>
      </c>
      <c r="B22" s="529">
        <v>1</v>
      </c>
      <c r="C22" s="363"/>
      <c r="D22" s="356"/>
      <c r="E22" s="530">
        <v>5592.22</v>
      </c>
      <c r="F22" s="356"/>
      <c r="G22" s="529">
        <v>1</v>
      </c>
      <c r="H22" s="356"/>
      <c r="I22" s="53">
        <v>5592.22</v>
      </c>
    </row>
    <row r="23" spans="1:9">
      <c r="A23" s="187" t="s">
        <v>692</v>
      </c>
      <c r="B23" s="531">
        <v>22</v>
      </c>
      <c r="C23" s="389"/>
      <c r="D23" s="390"/>
      <c r="E23" s="532">
        <v>-29276.93</v>
      </c>
      <c r="F23" s="390"/>
      <c r="G23" s="531">
        <v>22</v>
      </c>
      <c r="H23" s="390"/>
      <c r="I23" s="188">
        <v>-29276.93</v>
      </c>
    </row>
  </sheetData>
  <mergeCells count="52">
    <mergeCell ref="A1:C3"/>
    <mergeCell ref="D1:I1"/>
    <mergeCell ref="D2:I2"/>
    <mergeCell ref="D3:I3"/>
    <mergeCell ref="A4:B4"/>
    <mergeCell ref="C4:E4"/>
    <mergeCell ref="F4:G4"/>
    <mergeCell ref="A5:B5"/>
    <mergeCell ref="C5:E5"/>
    <mergeCell ref="F5:G5"/>
    <mergeCell ref="A6:B6"/>
    <mergeCell ref="C6:E6"/>
    <mergeCell ref="F6:G6"/>
    <mergeCell ref="A7:B7"/>
    <mergeCell ref="C7:E7"/>
    <mergeCell ref="F7:G7"/>
    <mergeCell ref="A8:B8"/>
    <mergeCell ref="C8:E8"/>
    <mergeCell ref="F8:G8"/>
    <mergeCell ref="A9:B9"/>
    <mergeCell ref="C9:E9"/>
    <mergeCell ref="F9:G9"/>
    <mergeCell ref="A10:E10"/>
    <mergeCell ref="F10:G10"/>
    <mergeCell ref="A11:B11"/>
    <mergeCell ref="C11:E11"/>
    <mergeCell ref="F11:G11"/>
    <mergeCell ref="A12:E12"/>
    <mergeCell ref="F12:G12"/>
    <mergeCell ref="A13:E13"/>
    <mergeCell ref="F13:G13"/>
    <mergeCell ref="A14:E14"/>
    <mergeCell ref="F14:G14"/>
    <mergeCell ref="A15:E15"/>
    <mergeCell ref="F15:G15"/>
    <mergeCell ref="B18:F18"/>
    <mergeCell ref="G18:I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election activeCell="F19" sqref="F19"/>
    </sheetView>
  </sheetViews>
  <sheetFormatPr defaultRowHeight="14.4"/>
  <cols>
    <col min="1" max="1" width="25" customWidth="1"/>
    <col min="2" max="2" width="8.5546875" customWidth="1"/>
    <col min="3" max="3" width="13.109375" customWidth="1"/>
    <col min="4" max="4" width="26.6640625" customWidth="1"/>
    <col min="5" max="5" width="16.6640625" customWidth="1"/>
    <col min="6" max="6" width="20.33203125" customWidth="1"/>
  </cols>
  <sheetData>
    <row r="1" spans="1:6" ht="18" customHeight="1">
      <c r="A1" s="316"/>
      <c r="B1" s="316"/>
      <c r="C1" s="321" t="s">
        <v>0</v>
      </c>
      <c r="D1" s="316"/>
      <c r="E1" s="316"/>
      <c r="F1" s="316"/>
    </row>
    <row r="2" spans="1:6" ht="18" customHeight="1">
      <c r="A2" s="316"/>
      <c r="B2" s="316"/>
      <c r="C2" s="321" t="s">
        <v>1</v>
      </c>
      <c r="D2" s="316"/>
      <c r="E2" s="316"/>
      <c r="F2" s="316"/>
    </row>
    <row r="3" spans="1:6" ht="18" customHeight="1">
      <c r="A3" s="316"/>
      <c r="B3" s="316"/>
      <c r="C3" s="321" t="s">
        <v>2</v>
      </c>
      <c r="D3" s="316"/>
      <c r="E3" s="316"/>
      <c r="F3" s="316"/>
    </row>
    <row r="4" spans="1:6">
      <c r="A4" s="116" t="s">
        <v>2</v>
      </c>
      <c r="B4" s="404" t="s">
        <v>2</v>
      </c>
      <c r="C4" s="316"/>
      <c r="D4" s="117" t="s">
        <v>2</v>
      </c>
      <c r="E4" s="117" t="s">
        <v>2</v>
      </c>
      <c r="F4" s="117" t="s">
        <v>2</v>
      </c>
    </row>
    <row r="5" spans="1:6" ht="15.6">
      <c r="A5" s="118" t="s">
        <v>62</v>
      </c>
      <c r="B5" s="403" t="s">
        <v>2</v>
      </c>
      <c r="C5" s="316"/>
      <c r="D5" s="117" t="s">
        <v>2</v>
      </c>
      <c r="E5" s="117" t="s">
        <v>2</v>
      </c>
      <c r="F5" s="117" t="s">
        <v>2</v>
      </c>
    </row>
    <row r="6" spans="1:6">
      <c r="A6" s="116" t="s">
        <v>2</v>
      </c>
      <c r="B6" s="404" t="s">
        <v>2</v>
      </c>
      <c r="C6" s="316"/>
      <c r="D6" s="117" t="s">
        <v>2</v>
      </c>
      <c r="E6" s="117" t="s">
        <v>2</v>
      </c>
      <c r="F6" s="117" t="s">
        <v>2</v>
      </c>
    </row>
    <row r="7" spans="1:6" ht="39.6">
      <c r="A7" s="189" t="s">
        <v>96</v>
      </c>
      <c r="B7" s="548" t="s">
        <v>62</v>
      </c>
      <c r="C7" s="390"/>
      <c r="D7" s="189" t="s">
        <v>693</v>
      </c>
      <c r="E7" s="189" t="s">
        <v>694</v>
      </c>
      <c r="F7" s="189" t="s">
        <v>695</v>
      </c>
    </row>
    <row r="8" spans="1:6">
      <c r="A8" s="190">
        <v>45260</v>
      </c>
      <c r="B8" s="546">
        <v>66913786.049999997</v>
      </c>
      <c r="C8" s="356"/>
      <c r="D8" s="191">
        <v>5155199103.0500002</v>
      </c>
      <c r="E8" s="192">
        <v>1.29798645430419E-2</v>
      </c>
      <c r="F8" s="192">
        <v>0.14510623488579</v>
      </c>
    </row>
    <row r="9" spans="1:6">
      <c r="A9" s="193">
        <v>45291</v>
      </c>
      <c r="B9" s="549">
        <v>58867676.130000003</v>
      </c>
      <c r="C9" s="356"/>
      <c r="D9" s="194">
        <v>5153852135.1099997</v>
      </c>
      <c r="E9" s="195">
        <v>1.14220731574682E-2</v>
      </c>
      <c r="F9" s="195">
        <v>0.12877383333911499</v>
      </c>
    </row>
    <row r="10" spans="1:6">
      <c r="A10" s="190">
        <v>45322</v>
      </c>
      <c r="B10" s="546">
        <v>78097847.909999996</v>
      </c>
      <c r="C10" s="356"/>
      <c r="D10" s="191">
        <v>5151277337.8999996</v>
      </c>
      <c r="E10" s="192">
        <v>1.51608703603285E-2</v>
      </c>
      <c r="F10" s="192">
        <v>0.16750133083723401</v>
      </c>
    </row>
    <row r="11" spans="1:6">
      <c r="A11" s="196" t="s">
        <v>2</v>
      </c>
      <c r="B11" s="547" t="s">
        <v>2</v>
      </c>
      <c r="C11" s="356"/>
      <c r="D11" s="197" t="s">
        <v>2</v>
      </c>
      <c r="E11" s="197" t="s">
        <v>2</v>
      </c>
      <c r="F11" s="197" t="s">
        <v>2</v>
      </c>
    </row>
    <row r="12" spans="1:6" ht="59.25" customHeight="1">
      <c r="A12" s="400" t="s">
        <v>696</v>
      </c>
      <c r="B12" s="363"/>
      <c r="C12" s="363"/>
      <c r="D12" s="363"/>
      <c r="E12" s="363"/>
      <c r="F12" s="356"/>
    </row>
  </sheetData>
  <mergeCells count="13">
    <mergeCell ref="A1:B3"/>
    <mergeCell ref="C1:F1"/>
    <mergeCell ref="C2:F2"/>
    <mergeCell ref="C3:F3"/>
    <mergeCell ref="B4:C4"/>
    <mergeCell ref="B10:C10"/>
    <mergeCell ref="B11:C11"/>
    <mergeCell ref="A12:F12"/>
    <mergeCell ref="B5:C5"/>
    <mergeCell ref="B6:C6"/>
    <mergeCell ref="B7:C7"/>
    <mergeCell ref="B8:C8"/>
    <mergeCell ref="B9:C9"/>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election activeCell="K31" sqref="K31"/>
    </sheetView>
  </sheetViews>
  <sheetFormatPr defaultRowHeight="14.4"/>
  <cols>
    <col min="1" max="1" width="1.6640625" customWidth="1"/>
    <col min="2" max="2" width="31" customWidth="1"/>
    <col min="3" max="3" width="0.88671875" customWidth="1"/>
    <col min="4" max="4" width="12.88671875" customWidth="1"/>
    <col min="5" max="6" width="13.6640625" customWidth="1"/>
    <col min="7" max="7" width="0.5546875" customWidth="1"/>
    <col min="8" max="8" width="17.33203125" customWidth="1"/>
    <col min="9" max="9" width="0.5546875" customWidth="1"/>
    <col min="10" max="10" width="13.109375" customWidth="1"/>
    <col min="11" max="11" width="13.6640625" customWidth="1"/>
    <col min="12" max="12" width="18.109375" customWidth="1"/>
    <col min="13" max="13" width="13.6640625" customWidth="1"/>
    <col min="14" max="14" width="18.109375" customWidth="1"/>
    <col min="15" max="15" width="13.6640625" customWidth="1"/>
    <col min="16" max="16" width="18.109375" customWidth="1"/>
    <col min="17" max="17" width="13.6640625" customWidth="1"/>
    <col min="18" max="18" width="18.109375" customWidth="1"/>
    <col min="19" max="19" width="13.6640625" customWidth="1"/>
    <col min="20" max="20" width="18.109375" customWidth="1"/>
    <col min="21" max="21" width="13.6640625" customWidth="1"/>
    <col min="22" max="22" width="18.109375" customWidth="1"/>
    <col min="23" max="23" width="13.6640625" customWidth="1"/>
    <col min="24" max="24" width="18.109375" customWidth="1"/>
    <col min="25" max="25" width="54.88671875" customWidth="1"/>
  </cols>
  <sheetData>
    <row r="1" spans="1:25"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c r="X1" s="316"/>
      <c r="Y1" s="316"/>
    </row>
    <row r="2" spans="1:25"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c r="X2" s="316"/>
      <c r="Y2" s="316"/>
    </row>
    <row r="3" spans="1:25"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c r="X3" s="316"/>
      <c r="Y3" s="316"/>
    </row>
    <row r="4" spans="1:25" ht="18" customHeight="1">
      <c r="B4" s="322" t="s">
        <v>697</v>
      </c>
      <c r="C4" s="316"/>
      <c r="D4" s="316"/>
      <c r="E4" s="316"/>
      <c r="F4" s="316"/>
      <c r="G4" s="316"/>
      <c r="H4" s="316"/>
      <c r="I4" s="316"/>
      <c r="J4" s="316"/>
      <c r="K4" s="316"/>
      <c r="L4" s="316"/>
      <c r="M4" s="316"/>
      <c r="N4" s="316"/>
      <c r="O4" s="316"/>
      <c r="P4" s="316"/>
      <c r="Q4" s="316"/>
      <c r="R4" s="316"/>
      <c r="S4" s="316"/>
      <c r="T4" s="316"/>
      <c r="U4" s="316"/>
      <c r="V4" s="316"/>
      <c r="W4" s="316"/>
      <c r="X4" s="316"/>
      <c r="Y4" s="316"/>
    </row>
    <row r="5" spans="1:25" ht="2.85" customHeight="1"/>
    <row r="6" spans="1:25">
      <c r="B6" s="143" t="s">
        <v>2</v>
      </c>
      <c r="C6" s="447" t="s">
        <v>2</v>
      </c>
      <c r="D6" s="316"/>
      <c r="E6" s="144" t="s">
        <v>2</v>
      </c>
      <c r="F6" s="144" t="s">
        <v>2</v>
      </c>
      <c r="G6" s="445" t="s">
        <v>2</v>
      </c>
      <c r="H6" s="316"/>
      <c r="I6" s="445" t="s">
        <v>2</v>
      </c>
      <c r="J6" s="316"/>
      <c r="K6" s="144" t="s">
        <v>2</v>
      </c>
      <c r="L6" s="144" t="s">
        <v>2</v>
      </c>
      <c r="M6" s="144" t="s">
        <v>2</v>
      </c>
      <c r="N6" s="144" t="s">
        <v>2</v>
      </c>
      <c r="O6" s="144" t="s">
        <v>2</v>
      </c>
      <c r="P6" s="144" t="s">
        <v>2</v>
      </c>
      <c r="Q6" s="144" t="s">
        <v>2</v>
      </c>
      <c r="R6" s="144" t="s">
        <v>2</v>
      </c>
      <c r="S6" s="144" t="s">
        <v>2</v>
      </c>
      <c r="T6" s="144" t="s">
        <v>2</v>
      </c>
      <c r="U6" s="144" t="s">
        <v>2</v>
      </c>
      <c r="V6" s="144" t="s">
        <v>2</v>
      </c>
      <c r="W6" s="144" t="s">
        <v>2</v>
      </c>
      <c r="X6" s="144" t="s">
        <v>2</v>
      </c>
    </row>
    <row r="7" spans="1:25">
      <c r="B7" s="198" t="s">
        <v>2</v>
      </c>
      <c r="C7" s="553" t="s">
        <v>2</v>
      </c>
      <c r="D7" s="316"/>
      <c r="E7" s="555" t="s">
        <v>698</v>
      </c>
      <c r="F7" s="431"/>
      <c r="G7" s="431"/>
      <c r="H7" s="431"/>
      <c r="I7" s="431"/>
      <c r="J7" s="432"/>
      <c r="K7" s="443" t="s">
        <v>641</v>
      </c>
      <c r="L7" s="363"/>
      <c r="M7" s="363"/>
      <c r="N7" s="363"/>
      <c r="O7" s="363"/>
      <c r="P7" s="356"/>
      <c r="Q7" s="443" t="s">
        <v>108</v>
      </c>
      <c r="R7" s="363"/>
      <c r="S7" s="363"/>
      <c r="T7" s="356"/>
      <c r="U7" s="443" t="s">
        <v>642</v>
      </c>
      <c r="V7" s="363"/>
      <c r="W7" s="363"/>
      <c r="X7" s="356"/>
    </row>
    <row r="8" spans="1:25" ht="18" customHeight="1">
      <c r="C8" s="553" t="s">
        <v>2</v>
      </c>
      <c r="D8" s="316"/>
      <c r="E8" s="554" t="s">
        <v>2</v>
      </c>
      <c r="F8" s="316"/>
      <c r="G8" s="316"/>
      <c r="H8" s="316"/>
      <c r="I8" s="316"/>
      <c r="J8" s="327"/>
      <c r="K8" s="443" t="s">
        <v>643</v>
      </c>
      <c r="L8" s="356"/>
      <c r="M8" s="443" t="s">
        <v>644</v>
      </c>
      <c r="N8" s="356"/>
      <c r="O8" s="443" t="s">
        <v>645</v>
      </c>
      <c r="P8" s="356"/>
      <c r="Q8" s="443" t="s">
        <v>646</v>
      </c>
      <c r="R8" s="356"/>
      <c r="S8" s="443" t="s">
        <v>647</v>
      </c>
      <c r="T8" s="356"/>
      <c r="U8" s="443" t="s">
        <v>648</v>
      </c>
      <c r="V8" s="356"/>
      <c r="W8" s="443" t="s">
        <v>649</v>
      </c>
      <c r="X8" s="356"/>
    </row>
    <row r="9" spans="1:25" ht="36">
      <c r="B9" s="359" t="s">
        <v>699</v>
      </c>
      <c r="C9" s="363"/>
      <c r="D9" s="356"/>
      <c r="E9" s="37" t="s">
        <v>651</v>
      </c>
      <c r="F9" s="37" t="s">
        <v>110</v>
      </c>
      <c r="G9" s="360" t="s">
        <v>111</v>
      </c>
      <c r="H9" s="356"/>
      <c r="I9" s="360" t="s">
        <v>662</v>
      </c>
      <c r="J9" s="356"/>
      <c r="K9" s="145" t="s">
        <v>651</v>
      </c>
      <c r="L9" s="145" t="s">
        <v>111</v>
      </c>
      <c r="M9" s="145" t="s">
        <v>651</v>
      </c>
      <c r="N9" s="145" t="s">
        <v>111</v>
      </c>
      <c r="O9" s="145" t="s">
        <v>651</v>
      </c>
      <c r="P9" s="145" t="s">
        <v>111</v>
      </c>
      <c r="Q9" s="145" t="s">
        <v>651</v>
      </c>
      <c r="R9" s="145" t="s">
        <v>111</v>
      </c>
      <c r="S9" s="145" t="s">
        <v>651</v>
      </c>
      <c r="T9" s="145" t="s">
        <v>111</v>
      </c>
      <c r="U9" s="145" t="s">
        <v>651</v>
      </c>
      <c r="V9" s="145" t="s">
        <v>111</v>
      </c>
      <c r="W9" s="145" t="s">
        <v>651</v>
      </c>
      <c r="X9" s="145" t="s">
        <v>111</v>
      </c>
    </row>
    <row r="10" spans="1:25">
      <c r="B10" s="164" t="s">
        <v>700</v>
      </c>
      <c r="C10" s="487" t="s">
        <v>2</v>
      </c>
      <c r="D10" s="316"/>
      <c r="E10" s="177">
        <v>284828</v>
      </c>
      <c r="F10" s="39">
        <v>0.95874244744769999</v>
      </c>
      <c r="G10" s="486">
        <v>5136359163.6099997</v>
      </c>
      <c r="H10" s="316"/>
      <c r="I10" s="490">
        <v>0.99763987367685103</v>
      </c>
      <c r="J10" s="316"/>
      <c r="K10" s="167">
        <v>43150</v>
      </c>
      <c r="L10" s="168">
        <v>371384209.32999998</v>
      </c>
      <c r="M10" s="167">
        <v>241010</v>
      </c>
      <c r="N10" s="168">
        <v>4747591064.2299995</v>
      </c>
      <c r="O10" s="167">
        <v>668</v>
      </c>
      <c r="P10" s="168">
        <v>17383890.050000001</v>
      </c>
      <c r="Q10" s="199">
        <v>133762</v>
      </c>
      <c r="R10" s="200">
        <v>2796022243.0700002</v>
      </c>
      <c r="S10" s="199">
        <v>151066</v>
      </c>
      <c r="T10" s="200">
        <v>2340336920.54</v>
      </c>
      <c r="U10" s="199">
        <v>282853</v>
      </c>
      <c r="V10" s="200">
        <v>5099332942.7399998</v>
      </c>
      <c r="W10" s="199">
        <v>1975</v>
      </c>
      <c r="X10" s="200">
        <v>37026220.869999997</v>
      </c>
    </row>
    <row r="11" spans="1:25">
      <c r="B11" s="88" t="s">
        <v>701</v>
      </c>
      <c r="C11" s="495" t="s">
        <v>2</v>
      </c>
      <c r="D11" s="316"/>
      <c r="E11" s="179">
        <v>12257</v>
      </c>
      <c r="F11" s="182">
        <v>4.1257552552299799E-2</v>
      </c>
      <c r="G11" s="498">
        <v>12151134.68</v>
      </c>
      <c r="H11" s="316"/>
      <c r="I11" s="499">
        <v>2.3601263231494002E-3</v>
      </c>
      <c r="J11" s="316"/>
      <c r="K11" s="171">
        <v>1813</v>
      </c>
      <c r="L11" s="170">
        <v>1060427.67</v>
      </c>
      <c r="M11" s="171">
        <v>10429</v>
      </c>
      <c r="N11" s="170">
        <v>11090707.01</v>
      </c>
      <c r="O11" s="171">
        <v>15</v>
      </c>
      <c r="P11" s="170">
        <v>0</v>
      </c>
      <c r="Q11" s="201">
        <v>6172</v>
      </c>
      <c r="R11" s="181">
        <v>6076609.5</v>
      </c>
      <c r="S11" s="201">
        <v>6085</v>
      </c>
      <c r="T11" s="181">
        <v>6074525.1799999997</v>
      </c>
      <c r="U11" s="201">
        <v>12197</v>
      </c>
      <c r="V11" s="181">
        <v>12099049.300000001</v>
      </c>
      <c r="W11" s="201">
        <v>60</v>
      </c>
      <c r="X11" s="181">
        <v>52085.38</v>
      </c>
    </row>
    <row r="12" spans="1:25">
      <c r="B12" s="172" t="s">
        <v>115</v>
      </c>
      <c r="C12" s="475" t="s">
        <v>2</v>
      </c>
      <c r="D12" s="363"/>
      <c r="E12" s="183">
        <v>297085</v>
      </c>
      <c r="F12" s="184">
        <v>1</v>
      </c>
      <c r="G12" s="511">
        <v>5148510298.29</v>
      </c>
      <c r="H12" s="363"/>
      <c r="I12" s="510">
        <v>1</v>
      </c>
      <c r="J12" s="363"/>
      <c r="K12" s="175">
        <v>44963</v>
      </c>
      <c r="L12" s="176">
        <v>372444637</v>
      </c>
      <c r="M12" s="175">
        <v>251439</v>
      </c>
      <c r="N12" s="176">
        <v>4758681771.2399998</v>
      </c>
      <c r="O12" s="175">
        <v>683</v>
      </c>
      <c r="P12" s="176">
        <v>17383890.050000001</v>
      </c>
      <c r="Q12" s="202">
        <v>139934</v>
      </c>
      <c r="R12" s="203">
        <v>2802098852.5700002</v>
      </c>
      <c r="S12" s="202">
        <v>157151</v>
      </c>
      <c r="T12" s="203">
        <v>2346411445.7199998</v>
      </c>
      <c r="U12" s="202">
        <v>295050</v>
      </c>
      <c r="V12" s="203">
        <v>5111431992.04</v>
      </c>
      <c r="W12" s="202">
        <v>2035</v>
      </c>
      <c r="X12" s="203">
        <v>37078306.25</v>
      </c>
    </row>
    <row r="13" spans="1:25">
      <c r="B13" s="143" t="s">
        <v>2</v>
      </c>
      <c r="C13" s="447" t="s">
        <v>2</v>
      </c>
      <c r="D13" s="316"/>
      <c r="E13" s="144" t="s">
        <v>2</v>
      </c>
      <c r="F13" s="144" t="s">
        <v>2</v>
      </c>
      <c r="G13" s="445" t="s">
        <v>2</v>
      </c>
      <c r="H13" s="316"/>
      <c r="I13" s="445" t="s">
        <v>2</v>
      </c>
      <c r="J13" s="316"/>
      <c r="K13" s="144" t="s">
        <v>2</v>
      </c>
      <c r="L13" s="144" t="s">
        <v>2</v>
      </c>
      <c r="M13" s="144" t="s">
        <v>2</v>
      </c>
      <c r="N13" s="144" t="s">
        <v>2</v>
      </c>
      <c r="O13" s="144" t="s">
        <v>2</v>
      </c>
      <c r="P13" s="144" t="s">
        <v>2</v>
      </c>
      <c r="Q13" s="144" t="s">
        <v>2</v>
      </c>
      <c r="R13" s="144" t="s">
        <v>2</v>
      </c>
      <c r="S13" s="144" t="s">
        <v>2</v>
      </c>
      <c r="T13" s="144" t="s">
        <v>2</v>
      </c>
      <c r="U13" s="144" t="s">
        <v>2</v>
      </c>
      <c r="V13" s="144" t="s">
        <v>2</v>
      </c>
      <c r="W13" s="144" t="s">
        <v>2</v>
      </c>
      <c r="X13" s="144" t="s">
        <v>2</v>
      </c>
    </row>
    <row r="14" spans="1:25">
      <c r="B14" s="47" t="s">
        <v>2</v>
      </c>
      <c r="C14" s="550" t="s">
        <v>2</v>
      </c>
      <c r="D14" s="316"/>
      <c r="E14" s="144" t="s">
        <v>2</v>
      </c>
      <c r="F14" s="144" t="s">
        <v>2</v>
      </c>
      <c r="G14" s="445" t="s">
        <v>2</v>
      </c>
      <c r="H14" s="316"/>
      <c r="I14" s="445" t="s">
        <v>2</v>
      </c>
      <c r="J14" s="316"/>
      <c r="K14" s="144" t="s">
        <v>2</v>
      </c>
      <c r="L14" s="144" t="s">
        <v>2</v>
      </c>
      <c r="M14" s="144" t="s">
        <v>2</v>
      </c>
      <c r="N14" s="144" t="s">
        <v>2</v>
      </c>
      <c r="O14" s="144" t="s">
        <v>2</v>
      </c>
      <c r="P14" s="144" t="s">
        <v>2</v>
      </c>
      <c r="Q14" s="144" t="s">
        <v>2</v>
      </c>
      <c r="R14" s="144" t="s">
        <v>2</v>
      </c>
      <c r="S14" s="144" t="s">
        <v>2</v>
      </c>
      <c r="T14" s="144" t="s">
        <v>2</v>
      </c>
      <c r="U14" s="144" t="s">
        <v>2</v>
      </c>
      <c r="V14" s="144" t="s">
        <v>2</v>
      </c>
      <c r="W14" s="144" t="s">
        <v>2</v>
      </c>
      <c r="X14" s="144" t="s">
        <v>2</v>
      </c>
    </row>
    <row r="15" spans="1:25">
      <c r="B15" s="143" t="s">
        <v>2</v>
      </c>
      <c r="C15" s="447" t="s">
        <v>2</v>
      </c>
      <c r="D15" s="316"/>
      <c r="E15" s="144" t="s">
        <v>2</v>
      </c>
      <c r="F15" s="144" t="s">
        <v>2</v>
      </c>
      <c r="G15" s="445" t="s">
        <v>2</v>
      </c>
      <c r="H15" s="316"/>
      <c r="I15" s="445" t="s">
        <v>2</v>
      </c>
      <c r="J15" s="316"/>
      <c r="K15" s="144" t="s">
        <v>2</v>
      </c>
      <c r="L15" s="144" t="s">
        <v>2</v>
      </c>
      <c r="M15" s="144" t="s">
        <v>2</v>
      </c>
      <c r="N15" s="144" t="s">
        <v>2</v>
      </c>
      <c r="O15" s="144" t="s">
        <v>2</v>
      </c>
      <c r="P15" s="144" t="s">
        <v>2</v>
      </c>
      <c r="Q15" s="144" t="s">
        <v>2</v>
      </c>
      <c r="R15" s="144" t="s">
        <v>2</v>
      </c>
      <c r="S15" s="144" t="s">
        <v>2</v>
      </c>
      <c r="T15" s="144" t="s">
        <v>2</v>
      </c>
      <c r="U15" s="144" t="s">
        <v>2</v>
      </c>
      <c r="V15" s="144" t="s">
        <v>2</v>
      </c>
      <c r="W15" s="144" t="s">
        <v>2</v>
      </c>
      <c r="X15" s="144" t="s">
        <v>2</v>
      </c>
    </row>
    <row r="16" spans="1:25">
      <c r="B16" s="198" t="s">
        <v>2</v>
      </c>
      <c r="C16" s="553" t="s">
        <v>2</v>
      </c>
      <c r="D16" s="316"/>
      <c r="E16" s="555" t="s">
        <v>698</v>
      </c>
      <c r="F16" s="431"/>
      <c r="G16" s="431"/>
      <c r="H16" s="431"/>
      <c r="I16" s="431"/>
      <c r="J16" s="432"/>
      <c r="K16" s="443" t="s">
        <v>641</v>
      </c>
      <c r="L16" s="363"/>
      <c r="M16" s="363"/>
      <c r="N16" s="363"/>
      <c r="O16" s="363"/>
      <c r="P16" s="356"/>
      <c r="Q16" s="443" t="s">
        <v>108</v>
      </c>
      <c r="R16" s="363"/>
      <c r="S16" s="363"/>
      <c r="T16" s="356"/>
      <c r="U16" s="443" t="s">
        <v>642</v>
      </c>
      <c r="V16" s="363"/>
      <c r="W16" s="363"/>
      <c r="X16" s="356"/>
    </row>
    <row r="17" spans="2:24" ht="18" customHeight="1">
      <c r="C17" s="553" t="s">
        <v>2</v>
      </c>
      <c r="D17" s="316"/>
      <c r="E17" s="554" t="s">
        <v>2</v>
      </c>
      <c r="F17" s="316"/>
      <c r="G17" s="316"/>
      <c r="H17" s="316"/>
      <c r="I17" s="316"/>
      <c r="J17" s="327"/>
      <c r="K17" s="443" t="s">
        <v>643</v>
      </c>
      <c r="L17" s="356"/>
      <c r="M17" s="443" t="s">
        <v>644</v>
      </c>
      <c r="N17" s="356"/>
      <c r="O17" s="443" t="s">
        <v>645</v>
      </c>
      <c r="P17" s="356"/>
      <c r="Q17" s="443" t="s">
        <v>646</v>
      </c>
      <c r="R17" s="356"/>
      <c r="S17" s="443" t="s">
        <v>647</v>
      </c>
      <c r="T17" s="356"/>
      <c r="U17" s="443" t="s">
        <v>648</v>
      </c>
      <c r="V17" s="356"/>
      <c r="W17" s="443" t="s">
        <v>649</v>
      </c>
      <c r="X17" s="356"/>
    </row>
    <row r="18" spans="2:24" ht="36">
      <c r="B18" s="359" t="s">
        <v>702</v>
      </c>
      <c r="C18" s="363"/>
      <c r="D18" s="356"/>
      <c r="E18" s="37" t="s">
        <v>651</v>
      </c>
      <c r="F18" s="37" t="s">
        <v>110</v>
      </c>
      <c r="G18" s="360" t="s">
        <v>111</v>
      </c>
      <c r="H18" s="356"/>
      <c r="I18" s="360" t="s">
        <v>662</v>
      </c>
      <c r="J18" s="356"/>
      <c r="K18" s="145" t="s">
        <v>651</v>
      </c>
      <c r="L18" s="145" t="s">
        <v>111</v>
      </c>
      <c r="M18" s="145" t="s">
        <v>651</v>
      </c>
      <c r="N18" s="145" t="s">
        <v>111</v>
      </c>
      <c r="O18" s="145" t="s">
        <v>651</v>
      </c>
      <c r="P18" s="145" t="s">
        <v>111</v>
      </c>
      <c r="Q18" s="145" t="s">
        <v>651</v>
      </c>
      <c r="R18" s="145" t="s">
        <v>111</v>
      </c>
      <c r="S18" s="145" t="s">
        <v>651</v>
      </c>
      <c r="T18" s="145" t="s">
        <v>111</v>
      </c>
      <c r="U18" s="145" t="s">
        <v>651</v>
      </c>
      <c r="V18" s="145" t="s">
        <v>111</v>
      </c>
      <c r="W18" s="145" t="s">
        <v>651</v>
      </c>
      <c r="X18" s="145" t="s">
        <v>111</v>
      </c>
    </row>
    <row r="19" spans="2:24">
      <c r="B19" s="164" t="s">
        <v>20</v>
      </c>
      <c r="C19" s="487" t="s">
        <v>2</v>
      </c>
      <c r="D19" s="316"/>
      <c r="E19" s="177">
        <v>293046</v>
      </c>
      <c r="F19" s="39">
        <v>0.98640456435027002</v>
      </c>
      <c r="G19" s="486">
        <v>5062614535.8100004</v>
      </c>
      <c r="H19" s="316"/>
      <c r="I19" s="490">
        <v>0.98331638522534803</v>
      </c>
      <c r="J19" s="316"/>
      <c r="K19" s="167">
        <v>44495</v>
      </c>
      <c r="L19" s="168">
        <v>367103859.97000003</v>
      </c>
      <c r="M19" s="167">
        <v>247889</v>
      </c>
      <c r="N19" s="168">
        <v>4678748618.7700005</v>
      </c>
      <c r="O19" s="167">
        <v>662</v>
      </c>
      <c r="P19" s="168">
        <v>16762057.07</v>
      </c>
      <c r="Q19" s="199">
        <v>137668</v>
      </c>
      <c r="R19" s="200">
        <v>2748618859.25</v>
      </c>
      <c r="S19" s="199">
        <v>155378</v>
      </c>
      <c r="T19" s="200">
        <v>2313995676.5599999</v>
      </c>
      <c r="U19" s="199">
        <v>291074</v>
      </c>
      <c r="V19" s="200">
        <v>5026812273.6000004</v>
      </c>
      <c r="W19" s="199">
        <v>1972</v>
      </c>
      <c r="X19" s="200">
        <v>35802262.210000001</v>
      </c>
    </row>
    <row r="20" spans="2:24">
      <c r="B20" s="88" t="s">
        <v>703</v>
      </c>
      <c r="C20" s="495" t="s">
        <v>2</v>
      </c>
      <c r="D20" s="316"/>
      <c r="E20" s="179">
        <v>4039</v>
      </c>
      <c r="F20" s="182">
        <v>1.35954356497299E-2</v>
      </c>
      <c r="G20" s="498">
        <v>85895762.480000004</v>
      </c>
      <c r="H20" s="316"/>
      <c r="I20" s="499">
        <v>1.6683614774652199E-2</v>
      </c>
      <c r="J20" s="316"/>
      <c r="K20" s="171">
        <v>468</v>
      </c>
      <c r="L20" s="170">
        <v>5340777.03</v>
      </c>
      <c r="M20" s="171">
        <v>3550</v>
      </c>
      <c r="N20" s="170">
        <v>79933152.469999999</v>
      </c>
      <c r="O20" s="171">
        <v>21</v>
      </c>
      <c r="P20" s="170">
        <v>621832.98</v>
      </c>
      <c r="Q20" s="201">
        <v>2266</v>
      </c>
      <c r="R20" s="181">
        <v>53479993.32</v>
      </c>
      <c r="S20" s="201">
        <v>1773</v>
      </c>
      <c r="T20" s="181">
        <v>32415769.16</v>
      </c>
      <c r="U20" s="201">
        <v>3976</v>
      </c>
      <c r="V20" s="181">
        <v>84619718.439999998</v>
      </c>
      <c r="W20" s="201">
        <v>63</v>
      </c>
      <c r="X20" s="181">
        <v>1276044.04</v>
      </c>
    </row>
    <row r="21" spans="2:24">
      <c r="B21" s="164" t="s">
        <v>704</v>
      </c>
      <c r="C21" s="487" t="s">
        <v>2</v>
      </c>
      <c r="D21" s="316"/>
      <c r="E21" s="177">
        <v>0</v>
      </c>
      <c r="F21" s="39">
        <v>0</v>
      </c>
      <c r="G21" s="486">
        <v>0</v>
      </c>
      <c r="H21" s="316"/>
      <c r="I21" s="490">
        <v>0</v>
      </c>
      <c r="J21" s="316"/>
      <c r="K21" s="167">
        <v>0</v>
      </c>
      <c r="L21" s="168">
        <v>0</v>
      </c>
      <c r="M21" s="167">
        <v>0</v>
      </c>
      <c r="N21" s="168">
        <v>0</v>
      </c>
      <c r="O21" s="167">
        <v>0</v>
      </c>
      <c r="P21" s="168">
        <v>0</v>
      </c>
      <c r="Q21" s="199">
        <v>0</v>
      </c>
      <c r="R21" s="200">
        <v>0</v>
      </c>
      <c r="S21" s="199">
        <v>0</v>
      </c>
      <c r="T21" s="200">
        <v>0</v>
      </c>
      <c r="U21" s="199">
        <v>0</v>
      </c>
      <c r="V21" s="200">
        <v>0</v>
      </c>
      <c r="W21" s="199">
        <v>0</v>
      </c>
      <c r="X21" s="200">
        <v>0</v>
      </c>
    </row>
    <row r="22" spans="2:24">
      <c r="B22" s="88" t="s">
        <v>705</v>
      </c>
      <c r="C22" s="495" t="s">
        <v>2</v>
      </c>
      <c r="D22" s="316"/>
      <c r="E22" s="179">
        <v>0</v>
      </c>
      <c r="F22" s="182">
        <v>0</v>
      </c>
      <c r="G22" s="498">
        <v>0</v>
      </c>
      <c r="H22" s="316"/>
      <c r="I22" s="499">
        <v>0</v>
      </c>
      <c r="J22" s="316"/>
      <c r="K22" s="171">
        <v>0</v>
      </c>
      <c r="L22" s="170">
        <v>0</v>
      </c>
      <c r="M22" s="171">
        <v>0</v>
      </c>
      <c r="N22" s="170">
        <v>0</v>
      </c>
      <c r="O22" s="171">
        <v>0</v>
      </c>
      <c r="P22" s="170">
        <v>0</v>
      </c>
      <c r="Q22" s="201">
        <v>0</v>
      </c>
      <c r="R22" s="181">
        <v>0</v>
      </c>
      <c r="S22" s="201">
        <v>0</v>
      </c>
      <c r="T22" s="181">
        <v>0</v>
      </c>
      <c r="U22" s="201">
        <v>0</v>
      </c>
      <c r="V22" s="181">
        <v>0</v>
      </c>
      <c r="W22" s="201">
        <v>0</v>
      </c>
      <c r="X22" s="181">
        <v>0</v>
      </c>
    </row>
    <row r="23" spans="2:24">
      <c r="B23" s="164" t="s">
        <v>706</v>
      </c>
      <c r="C23" s="487" t="s">
        <v>2</v>
      </c>
      <c r="D23" s="316"/>
      <c r="E23" s="177">
        <v>0</v>
      </c>
      <c r="F23" s="39">
        <v>0</v>
      </c>
      <c r="G23" s="486">
        <v>0</v>
      </c>
      <c r="H23" s="316"/>
      <c r="I23" s="490">
        <v>0</v>
      </c>
      <c r="J23" s="316"/>
      <c r="K23" s="167">
        <v>0</v>
      </c>
      <c r="L23" s="168">
        <v>0</v>
      </c>
      <c r="M23" s="167">
        <v>0</v>
      </c>
      <c r="N23" s="168">
        <v>0</v>
      </c>
      <c r="O23" s="167">
        <v>0</v>
      </c>
      <c r="P23" s="168">
        <v>0</v>
      </c>
      <c r="Q23" s="199">
        <v>0</v>
      </c>
      <c r="R23" s="200">
        <v>0</v>
      </c>
      <c r="S23" s="199">
        <v>0</v>
      </c>
      <c r="T23" s="200">
        <v>0</v>
      </c>
      <c r="U23" s="199">
        <v>0</v>
      </c>
      <c r="V23" s="200">
        <v>0</v>
      </c>
      <c r="W23" s="199">
        <v>0</v>
      </c>
      <c r="X23" s="200">
        <v>0</v>
      </c>
    </row>
    <row r="24" spans="2:24">
      <c r="B24" s="172" t="s">
        <v>115</v>
      </c>
      <c r="C24" s="475" t="s">
        <v>2</v>
      </c>
      <c r="D24" s="363"/>
      <c r="E24" s="183">
        <v>297085</v>
      </c>
      <c r="F24" s="184">
        <v>1</v>
      </c>
      <c r="G24" s="511">
        <v>5148510298.29</v>
      </c>
      <c r="H24" s="363"/>
      <c r="I24" s="510">
        <v>1</v>
      </c>
      <c r="J24" s="363"/>
      <c r="K24" s="175">
        <v>44963</v>
      </c>
      <c r="L24" s="176">
        <v>372444637</v>
      </c>
      <c r="M24" s="175">
        <v>251439</v>
      </c>
      <c r="N24" s="176">
        <v>4758681771.2399998</v>
      </c>
      <c r="O24" s="175">
        <v>683</v>
      </c>
      <c r="P24" s="176">
        <v>17383890.050000001</v>
      </c>
      <c r="Q24" s="202">
        <v>139934</v>
      </c>
      <c r="R24" s="203">
        <v>2802098852.5700002</v>
      </c>
      <c r="S24" s="202">
        <v>157151</v>
      </c>
      <c r="T24" s="203">
        <v>2346411445.7199998</v>
      </c>
      <c r="U24" s="202">
        <v>295050</v>
      </c>
      <c r="V24" s="203">
        <v>5111431992.04</v>
      </c>
      <c r="W24" s="202">
        <v>2035</v>
      </c>
      <c r="X24" s="203">
        <v>37078306.25</v>
      </c>
    </row>
    <row r="25" spans="2:24">
      <c r="B25" s="143" t="s">
        <v>2</v>
      </c>
      <c r="C25" s="447" t="s">
        <v>2</v>
      </c>
      <c r="D25" s="316"/>
      <c r="E25" s="144" t="s">
        <v>2</v>
      </c>
      <c r="F25" s="144" t="s">
        <v>2</v>
      </c>
      <c r="G25" s="445" t="s">
        <v>2</v>
      </c>
      <c r="H25" s="316"/>
      <c r="I25" s="445" t="s">
        <v>2</v>
      </c>
      <c r="J25" s="316"/>
      <c r="K25" s="144" t="s">
        <v>2</v>
      </c>
      <c r="L25" s="144" t="s">
        <v>2</v>
      </c>
      <c r="M25" s="144" t="s">
        <v>2</v>
      </c>
      <c r="N25" s="144" t="s">
        <v>2</v>
      </c>
      <c r="O25" s="144" t="s">
        <v>2</v>
      </c>
      <c r="P25" s="144" t="s">
        <v>2</v>
      </c>
      <c r="Q25" s="144" t="s">
        <v>2</v>
      </c>
      <c r="R25" s="144" t="s">
        <v>2</v>
      </c>
      <c r="S25" s="144" t="s">
        <v>2</v>
      </c>
      <c r="T25" s="144" t="s">
        <v>2</v>
      </c>
      <c r="U25" s="144" t="s">
        <v>2</v>
      </c>
      <c r="V25" s="144" t="s">
        <v>2</v>
      </c>
      <c r="W25" s="144" t="s">
        <v>2</v>
      </c>
      <c r="X25" s="144" t="s">
        <v>2</v>
      </c>
    </row>
    <row r="26" spans="2:24">
      <c r="B26" s="47" t="s">
        <v>2</v>
      </c>
      <c r="C26" s="550" t="s">
        <v>2</v>
      </c>
      <c r="D26" s="316"/>
      <c r="E26" s="144" t="s">
        <v>2</v>
      </c>
      <c r="F26" s="144" t="s">
        <v>2</v>
      </c>
      <c r="G26" s="445" t="s">
        <v>2</v>
      </c>
      <c r="H26" s="316"/>
      <c r="I26" s="445" t="s">
        <v>2</v>
      </c>
      <c r="J26" s="316"/>
      <c r="K26" s="144" t="s">
        <v>2</v>
      </c>
      <c r="L26" s="144" t="s">
        <v>2</v>
      </c>
      <c r="M26" s="144" t="s">
        <v>2</v>
      </c>
      <c r="N26" s="144" t="s">
        <v>2</v>
      </c>
      <c r="O26" s="144" t="s">
        <v>2</v>
      </c>
      <c r="P26" s="144" t="s">
        <v>2</v>
      </c>
      <c r="Q26" s="144" t="s">
        <v>2</v>
      </c>
      <c r="R26" s="144" t="s">
        <v>2</v>
      </c>
      <c r="S26" s="144" t="s">
        <v>2</v>
      </c>
      <c r="T26" s="144" t="s">
        <v>2</v>
      </c>
      <c r="U26" s="144" t="s">
        <v>2</v>
      </c>
      <c r="V26" s="144" t="s">
        <v>2</v>
      </c>
      <c r="W26" s="144" t="s">
        <v>2</v>
      </c>
      <c r="X26" s="144" t="s">
        <v>2</v>
      </c>
    </row>
    <row r="27" spans="2:24">
      <c r="B27" s="143" t="s">
        <v>2</v>
      </c>
      <c r="C27" s="447" t="s">
        <v>2</v>
      </c>
      <c r="D27" s="316"/>
      <c r="E27" s="144" t="s">
        <v>2</v>
      </c>
      <c r="F27" s="144" t="s">
        <v>2</v>
      </c>
      <c r="G27" s="445" t="s">
        <v>2</v>
      </c>
      <c r="H27" s="316"/>
      <c r="I27" s="445" t="s">
        <v>2</v>
      </c>
      <c r="J27" s="316"/>
      <c r="K27" s="144" t="s">
        <v>2</v>
      </c>
      <c r="L27" s="144" t="s">
        <v>2</v>
      </c>
      <c r="M27" s="144" t="s">
        <v>2</v>
      </c>
      <c r="N27" s="144" t="s">
        <v>2</v>
      </c>
      <c r="O27" s="144" t="s">
        <v>2</v>
      </c>
      <c r="P27" s="144" t="s">
        <v>2</v>
      </c>
      <c r="Q27" s="144" t="s">
        <v>2</v>
      </c>
      <c r="R27" s="144" t="s">
        <v>2</v>
      </c>
      <c r="S27" s="144" t="s">
        <v>2</v>
      </c>
      <c r="T27" s="144" t="s">
        <v>2</v>
      </c>
      <c r="U27" s="144" t="s">
        <v>2</v>
      </c>
      <c r="V27" s="144" t="s">
        <v>2</v>
      </c>
      <c r="W27" s="144" t="s">
        <v>2</v>
      </c>
      <c r="X27" s="144" t="s">
        <v>2</v>
      </c>
    </row>
    <row r="28" spans="2:24">
      <c r="B28" s="198" t="s">
        <v>2</v>
      </c>
      <c r="C28" s="553" t="s">
        <v>2</v>
      </c>
      <c r="D28" s="316"/>
      <c r="E28" s="555" t="s">
        <v>698</v>
      </c>
      <c r="F28" s="431"/>
      <c r="G28" s="431"/>
      <c r="H28" s="431"/>
      <c r="I28" s="431"/>
      <c r="J28" s="432"/>
      <c r="K28" s="443" t="s">
        <v>641</v>
      </c>
      <c r="L28" s="363"/>
      <c r="M28" s="363"/>
      <c r="N28" s="363"/>
      <c r="O28" s="363"/>
      <c r="P28" s="356"/>
      <c r="Q28" s="443" t="s">
        <v>108</v>
      </c>
      <c r="R28" s="363"/>
      <c r="S28" s="363"/>
      <c r="T28" s="356"/>
      <c r="U28" s="443" t="s">
        <v>642</v>
      </c>
      <c r="V28" s="363"/>
      <c r="W28" s="363"/>
      <c r="X28" s="356"/>
    </row>
    <row r="29" spans="2:24" ht="18" customHeight="1">
      <c r="C29" s="553" t="s">
        <v>2</v>
      </c>
      <c r="D29" s="316"/>
      <c r="E29" s="554" t="s">
        <v>2</v>
      </c>
      <c r="F29" s="316"/>
      <c r="G29" s="316"/>
      <c r="H29" s="316"/>
      <c r="I29" s="316"/>
      <c r="J29" s="327"/>
      <c r="K29" s="443" t="s">
        <v>643</v>
      </c>
      <c r="L29" s="356"/>
      <c r="M29" s="443" t="s">
        <v>644</v>
      </c>
      <c r="N29" s="356"/>
      <c r="O29" s="443" t="s">
        <v>645</v>
      </c>
      <c r="P29" s="356"/>
      <c r="Q29" s="443" t="s">
        <v>646</v>
      </c>
      <c r="R29" s="356"/>
      <c r="S29" s="443" t="s">
        <v>647</v>
      </c>
      <c r="T29" s="356"/>
      <c r="U29" s="443" t="s">
        <v>648</v>
      </c>
      <c r="V29" s="356"/>
      <c r="W29" s="443" t="s">
        <v>649</v>
      </c>
      <c r="X29" s="356"/>
    </row>
    <row r="30" spans="2:24" ht="36">
      <c r="B30" s="359" t="s">
        <v>707</v>
      </c>
      <c r="C30" s="363"/>
      <c r="D30" s="356"/>
      <c r="E30" s="37" t="s">
        <v>651</v>
      </c>
      <c r="F30" s="37" t="s">
        <v>110</v>
      </c>
      <c r="G30" s="360" t="s">
        <v>111</v>
      </c>
      <c r="H30" s="356"/>
      <c r="I30" s="360" t="s">
        <v>662</v>
      </c>
      <c r="J30" s="356"/>
      <c r="K30" s="145" t="s">
        <v>651</v>
      </c>
      <c r="L30" s="145" t="s">
        <v>111</v>
      </c>
      <c r="M30" s="145" t="s">
        <v>651</v>
      </c>
      <c r="N30" s="145" t="s">
        <v>111</v>
      </c>
      <c r="O30" s="145" t="s">
        <v>651</v>
      </c>
      <c r="P30" s="145" t="s">
        <v>111</v>
      </c>
      <c r="Q30" s="145" t="s">
        <v>651</v>
      </c>
      <c r="R30" s="145" t="s">
        <v>111</v>
      </c>
      <c r="S30" s="145" t="s">
        <v>651</v>
      </c>
      <c r="T30" s="145" t="s">
        <v>111</v>
      </c>
      <c r="U30" s="145" t="s">
        <v>651</v>
      </c>
      <c r="V30" s="145" t="s">
        <v>111</v>
      </c>
      <c r="W30" s="145" t="s">
        <v>651</v>
      </c>
      <c r="X30" s="145" t="s">
        <v>111</v>
      </c>
    </row>
    <row r="31" spans="2:24">
      <c r="B31" s="204">
        <v>1</v>
      </c>
      <c r="C31" s="495" t="s">
        <v>2</v>
      </c>
      <c r="D31" s="316"/>
      <c r="E31" s="179">
        <v>3</v>
      </c>
      <c r="F31" s="182">
        <v>1.00943485107471E-5</v>
      </c>
      <c r="G31" s="498">
        <v>332749.95</v>
      </c>
      <c r="H31" s="316"/>
      <c r="I31" s="499">
        <v>6.4630335907168694E-5</v>
      </c>
      <c r="J31" s="316"/>
      <c r="K31" s="171">
        <v>1</v>
      </c>
      <c r="L31" s="170">
        <v>10979.95</v>
      </c>
      <c r="M31" s="171">
        <v>2</v>
      </c>
      <c r="N31" s="170">
        <v>321770</v>
      </c>
      <c r="O31" s="171">
        <v>0</v>
      </c>
      <c r="P31" s="170">
        <v>0</v>
      </c>
      <c r="Q31" s="201">
        <v>2</v>
      </c>
      <c r="R31" s="181">
        <v>321770</v>
      </c>
      <c r="S31" s="201">
        <v>1</v>
      </c>
      <c r="T31" s="181">
        <v>10979.95</v>
      </c>
      <c r="U31" s="201">
        <v>3</v>
      </c>
      <c r="V31" s="181">
        <v>332749.95</v>
      </c>
      <c r="W31" s="201">
        <v>0</v>
      </c>
      <c r="X31" s="181">
        <v>0</v>
      </c>
    </row>
    <row r="32" spans="2:24">
      <c r="B32" s="205">
        <v>2</v>
      </c>
      <c r="C32" s="487" t="s">
        <v>2</v>
      </c>
      <c r="D32" s="316"/>
      <c r="E32" s="177">
        <v>2</v>
      </c>
      <c r="F32" s="39">
        <v>6.7295656738314096E-6</v>
      </c>
      <c r="G32" s="486">
        <v>318014.26</v>
      </c>
      <c r="H32" s="316"/>
      <c r="I32" s="490">
        <v>6.1768208972141602E-5</v>
      </c>
      <c r="J32" s="316"/>
      <c r="K32" s="167">
        <v>0</v>
      </c>
      <c r="L32" s="168">
        <v>0</v>
      </c>
      <c r="M32" s="167">
        <v>2</v>
      </c>
      <c r="N32" s="168">
        <v>318014.26</v>
      </c>
      <c r="O32" s="167">
        <v>0</v>
      </c>
      <c r="P32" s="168">
        <v>0</v>
      </c>
      <c r="Q32" s="199">
        <v>0</v>
      </c>
      <c r="R32" s="200">
        <v>0</v>
      </c>
      <c r="S32" s="199">
        <v>2</v>
      </c>
      <c r="T32" s="200">
        <v>318014.26</v>
      </c>
      <c r="U32" s="199">
        <v>2</v>
      </c>
      <c r="V32" s="200">
        <v>318014.26</v>
      </c>
      <c r="W32" s="199">
        <v>0</v>
      </c>
      <c r="X32" s="200">
        <v>0</v>
      </c>
    </row>
    <row r="33" spans="2:24">
      <c r="B33" s="204">
        <v>3</v>
      </c>
      <c r="C33" s="495" t="s">
        <v>2</v>
      </c>
      <c r="D33" s="316"/>
      <c r="E33" s="179">
        <v>2</v>
      </c>
      <c r="F33" s="182">
        <v>6.7295656738314096E-6</v>
      </c>
      <c r="G33" s="498">
        <v>314699.17</v>
      </c>
      <c r="H33" s="316"/>
      <c r="I33" s="499">
        <v>6.1124315921932298E-5</v>
      </c>
      <c r="J33" s="316"/>
      <c r="K33" s="171">
        <v>0</v>
      </c>
      <c r="L33" s="170">
        <v>0</v>
      </c>
      <c r="M33" s="171">
        <v>2</v>
      </c>
      <c r="N33" s="170">
        <v>314699.17</v>
      </c>
      <c r="O33" s="171">
        <v>0</v>
      </c>
      <c r="P33" s="170">
        <v>0</v>
      </c>
      <c r="Q33" s="201">
        <v>2</v>
      </c>
      <c r="R33" s="181">
        <v>314699.17</v>
      </c>
      <c r="S33" s="201">
        <v>0</v>
      </c>
      <c r="T33" s="181">
        <v>0</v>
      </c>
      <c r="U33" s="201">
        <v>2</v>
      </c>
      <c r="V33" s="181">
        <v>314699.17</v>
      </c>
      <c r="W33" s="201">
        <v>0</v>
      </c>
      <c r="X33" s="181">
        <v>0</v>
      </c>
    </row>
    <row r="34" spans="2:24">
      <c r="B34" s="205">
        <v>4</v>
      </c>
      <c r="C34" s="487" t="s">
        <v>2</v>
      </c>
      <c r="D34" s="316"/>
      <c r="E34" s="177">
        <v>2</v>
      </c>
      <c r="F34" s="39">
        <v>6.7295656738314096E-6</v>
      </c>
      <c r="G34" s="486">
        <v>310991.15000000002</v>
      </c>
      <c r="H34" s="316"/>
      <c r="I34" s="490">
        <v>6.04041037080747E-5</v>
      </c>
      <c r="J34" s="316"/>
      <c r="K34" s="167">
        <v>0</v>
      </c>
      <c r="L34" s="168">
        <v>0</v>
      </c>
      <c r="M34" s="167">
        <v>2</v>
      </c>
      <c r="N34" s="168">
        <v>310991.15000000002</v>
      </c>
      <c r="O34" s="167">
        <v>0</v>
      </c>
      <c r="P34" s="168">
        <v>0</v>
      </c>
      <c r="Q34" s="199">
        <v>1</v>
      </c>
      <c r="R34" s="200">
        <v>172305.52</v>
      </c>
      <c r="S34" s="199">
        <v>1</v>
      </c>
      <c r="T34" s="200">
        <v>138685.63</v>
      </c>
      <c r="U34" s="199">
        <v>2</v>
      </c>
      <c r="V34" s="200">
        <v>310991.15000000002</v>
      </c>
      <c r="W34" s="199">
        <v>0</v>
      </c>
      <c r="X34" s="200">
        <v>0</v>
      </c>
    </row>
    <row r="35" spans="2:24">
      <c r="B35" s="204">
        <v>5</v>
      </c>
      <c r="C35" s="495" t="s">
        <v>2</v>
      </c>
      <c r="D35" s="316"/>
      <c r="E35" s="179">
        <v>4</v>
      </c>
      <c r="F35" s="182">
        <v>1.3459131347662801E-5</v>
      </c>
      <c r="G35" s="498">
        <v>308880.48</v>
      </c>
      <c r="H35" s="316"/>
      <c r="I35" s="499">
        <v>5.9994146287828099E-5</v>
      </c>
      <c r="J35" s="316"/>
      <c r="K35" s="171">
        <v>2</v>
      </c>
      <c r="L35" s="170">
        <v>97582.54</v>
      </c>
      <c r="M35" s="171">
        <v>2</v>
      </c>
      <c r="N35" s="170">
        <v>211297.94</v>
      </c>
      <c r="O35" s="171">
        <v>0</v>
      </c>
      <c r="P35" s="170">
        <v>0</v>
      </c>
      <c r="Q35" s="201">
        <v>2</v>
      </c>
      <c r="R35" s="181">
        <v>211297.94</v>
      </c>
      <c r="S35" s="201">
        <v>2</v>
      </c>
      <c r="T35" s="181">
        <v>97582.54</v>
      </c>
      <c r="U35" s="201">
        <v>4</v>
      </c>
      <c r="V35" s="181">
        <v>308880.48</v>
      </c>
      <c r="W35" s="201">
        <v>0</v>
      </c>
      <c r="X35" s="181">
        <v>0</v>
      </c>
    </row>
    <row r="36" spans="2:24">
      <c r="B36" s="205">
        <v>6</v>
      </c>
      <c r="C36" s="487" t="s">
        <v>2</v>
      </c>
      <c r="D36" s="316"/>
      <c r="E36" s="177">
        <v>2</v>
      </c>
      <c r="F36" s="39">
        <v>6.7295656738314096E-6</v>
      </c>
      <c r="G36" s="486">
        <v>304837.87</v>
      </c>
      <c r="H36" s="316"/>
      <c r="I36" s="490">
        <v>5.9208946343420402E-5</v>
      </c>
      <c r="J36" s="316"/>
      <c r="K36" s="167">
        <v>0</v>
      </c>
      <c r="L36" s="168">
        <v>0</v>
      </c>
      <c r="M36" s="167">
        <v>2</v>
      </c>
      <c r="N36" s="168">
        <v>304837.87</v>
      </c>
      <c r="O36" s="167">
        <v>0</v>
      </c>
      <c r="P36" s="168">
        <v>0</v>
      </c>
      <c r="Q36" s="199">
        <v>0</v>
      </c>
      <c r="R36" s="200">
        <v>0</v>
      </c>
      <c r="S36" s="199">
        <v>2</v>
      </c>
      <c r="T36" s="200">
        <v>304837.87</v>
      </c>
      <c r="U36" s="199">
        <v>2</v>
      </c>
      <c r="V36" s="200">
        <v>304837.87</v>
      </c>
      <c r="W36" s="199">
        <v>0</v>
      </c>
      <c r="X36" s="200">
        <v>0</v>
      </c>
    </row>
    <row r="37" spans="2:24">
      <c r="B37" s="204">
        <v>7</v>
      </c>
      <c r="C37" s="495" t="s">
        <v>2</v>
      </c>
      <c r="D37" s="316"/>
      <c r="E37" s="179">
        <v>1</v>
      </c>
      <c r="F37" s="182">
        <v>3.3647828369157099E-6</v>
      </c>
      <c r="G37" s="498">
        <v>290713.48</v>
      </c>
      <c r="H37" s="316"/>
      <c r="I37" s="499">
        <v>5.6465552782628403E-5</v>
      </c>
      <c r="J37" s="316"/>
      <c r="K37" s="171">
        <v>0</v>
      </c>
      <c r="L37" s="170">
        <v>0</v>
      </c>
      <c r="M37" s="171">
        <v>1</v>
      </c>
      <c r="N37" s="170">
        <v>290713.48</v>
      </c>
      <c r="O37" s="171">
        <v>0</v>
      </c>
      <c r="P37" s="170">
        <v>0</v>
      </c>
      <c r="Q37" s="201">
        <v>0</v>
      </c>
      <c r="R37" s="181">
        <v>0</v>
      </c>
      <c r="S37" s="201">
        <v>1</v>
      </c>
      <c r="T37" s="181">
        <v>290713.48</v>
      </c>
      <c r="U37" s="201">
        <v>1</v>
      </c>
      <c r="V37" s="181">
        <v>290713.48</v>
      </c>
      <c r="W37" s="201">
        <v>0</v>
      </c>
      <c r="X37" s="181">
        <v>0</v>
      </c>
    </row>
    <row r="38" spans="2:24">
      <c r="B38" s="205">
        <v>8</v>
      </c>
      <c r="C38" s="487" t="s">
        <v>2</v>
      </c>
      <c r="D38" s="316"/>
      <c r="E38" s="177">
        <v>1</v>
      </c>
      <c r="F38" s="39">
        <v>3.3647828369157099E-6</v>
      </c>
      <c r="G38" s="486">
        <v>280865.89</v>
      </c>
      <c r="H38" s="316"/>
      <c r="I38" s="490">
        <v>5.4552846110317703E-5</v>
      </c>
      <c r="J38" s="316"/>
      <c r="K38" s="167">
        <v>0</v>
      </c>
      <c r="L38" s="168">
        <v>0</v>
      </c>
      <c r="M38" s="167">
        <v>1</v>
      </c>
      <c r="N38" s="168">
        <v>280865.89</v>
      </c>
      <c r="O38" s="167">
        <v>0</v>
      </c>
      <c r="P38" s="168">
        <v>0</v>
      </c>
      <c r="Q38" s="199">
        <v>1</v>
      </c>
      <c r="R38" s="200">
        <v>280865.89</v>
      </c>
      <c r="S38" s="199">
        <v>0</v>
      </c>
      <c r="T38" s="200">
        <v>0</v>
      </c>
      <c r="U38" s="199">
        <v>1</v>
      </c>
      <c r="V38" s="200">
        <v>280865.89</v>
      </c>
      <c r="W38" s="199">
        <v>0</v>
      </c>
      <c r="X38" s="200">
        <v>0</v>
      </c>
    </row>
    <row r="39" spans="2:24">
      <c r="B39" s="204">
        <v>9</v>
      </c>
      <c r="C39" s="495" t="s">
        <v>2</v>
      </c>
      <c r="D39" s="316"/>
      <c r="E39" s="179">
        <v>2</v>
      </c>
      <c r="F39" s="182">
        <v>6.7295656738314096E-6</v>
      </c>
      <c r="G39" s="498">
        <v>271927.78000000003</v>
      </c>
      <c r="H39" s="316"/>
      <c r="I39" s="499">
        <v>5.2816788594230197E-5</v>
      </c>
      <c r="J39" s="316"/>
      <c r="K39" s="171">
        <v>0</v>
      </c>
      <c r="L39" s="170">
        <v>0</v>
      </c>
      <c r="M39" s="171">
        <v>2</v>
      </c>
      <c r="N39" s="170">
        <v>271927.78000000003</v>
      </c>
      <c r="O39" s="171">
        <v>0</v>
      </c>
      <c r="P39" s="170">
        <v>0</v>
      </c>
      <c r="Q39" s="201">
        <v>1</v>
      </c>
      <c r="R39" s="181">
        <v>158012.76</v>
      </c>
      <c r="S39" s="201">
        <v>1</v>
      </c>
      <c r="T39" s="181">
        <v>113915.02</v>
      </c>
      <c r="U39" s="201">
        <v>2</v>
      </c>
      <c r="V39" s="181">
        <v>271927.78000000003</v>
      </c>
      <c r="W39" s="201">
        <v>0</v>
      </c>
      <c r="X39" s="181">
        <v>0</v>
      </c>
    </row>
    <row r="40" spans="2:24">
      <c r="B40" s="205">
        <v>10</v>
      </c>
      <c r="C40" s="487" t="s">
        <v>2</v>
      </c>
      <c r="D40" s="316"/>
      <c r="E40" s="177">
        <v>2</v>
      </c>
      <c r="F40" s="39">
        <v>6.7295656738314096E-6</v>
      </c>
      <c r="G40" s="486">
        <v>271364.74</v>
      </c>
      <c r="H40" s="316"/>
      <c r="I40" s="490">
        <v>5.2707428805207903E-5</v>
      </c>
      <c r="J40" s="316"/>
      <c r="K40" s="167">
        <v>0</v>
      </c>
      <c r="L40" s="168">
        <v>0</v>
      </c>
      <c r="M40" s="167">
        <v>2</v>
      </c>
      <c r="N40" s="168">
        <v>271364.74</v>
      </c>
      <c r="O40" s="167">
        <v>0</v>
      </c>
      <c r="P40" s="168">
        <v>0</v>
      </c>
      <c r="Q40" s="199">
        <v>2</v>
      </c>
      <c r="R40" s="200">
        <v>271364.74</v>
      </c>
      <c r="S40" s="199">
        <v>0</v>
      </c>
      <c r="T40" s="200">
        <v>0</v>
      </c>
      <c r="U40" s="199">
        <v>2</v>
      </c>
      <c r="V40" s="200">
        <v>271364.74</v>
      </c>
      <c r="W40" s="199">
        <v>0</v>
      </c>
      <c r="X40" s="200">
        <v>0</v>
      </c>
    </row>
    <row r="41" spans="2:24">
      <c r="B41" s="204">
        <v>11</v>
      </c>
      <c r="C41" s="495" t="s">
        <v>2</v>
      </c>
      <c r="D41" s="316"/>
      <c r="E41" s="179">
        <v>2</v>
      </c>
      <c r="F41" s="182">
        <v>6.7295656738314096E-6</v>
      </c>
      <c r="G41" s="498">
        <v>262531.44</v>
      </c>
      <c r="H41" s="316"/>
      <c r="I41" s="499">
        <v>5.0991728634046999E-5</v>
      </c>
      <c r="J41" s="316"/>
      <c r="K41" s="171">
        <v>0</v>
      </c>
      <c r="L41" s="170">
        <v>0</v>
      </c>
      <c r="M41" s="171">
        <v>2</v>
      </c>
      <c r="N41" s="170">
        <v>262531.44</v>
      </c>
      <c r="O41" s="171">
        <v>0</v>
      </c>
      <c r="P41" s="170">
        <v>0</v>
      </c>
      <c r="Q41" s="201">
        <v>2</v>
      </c>
      <c r="R41" s="181">
        <v>262531.44</v>
      </c>
      <c r="S41" s="201">
        <v>0</v>
      </c>
      <c r="T41" s="181">
        <v>0</v>
      </c>
      <c r="U41" s="201">
        <v>2</v>
      </c>
      <c r="V41" s="181">
        <v>262531.44</v>
      </c>
      <c r="W41" s="201">
        <v>0</v>
      </c>
      <c r="X41" s="181">
        <v>0</v>
      </c>
    </row>
    <row r="42" spans="2:24">
      <c r="B42" s="205">
        <v>12</v>
      </c>
      <c r="C42" s="487" t="s">
        <v>2</v>
      </c>
      <c r="D42" s="316"/>
      <c r="E42" s="177">
        <v>1</v>
      </c>
      <c r="F42" s="39">
        <v>3.3647828369157099E-6</v>
      </c>
      <c r="G42" s="486">
        <v>253381.71</v>
      </c>
      <c r="H42" s="316"/>
      <c r="I42" s="490">
        <v>4.9214567966224501E-5</v>
      </c>
      <c r="J42" s="316"/>
      <c r="K42" s="167">
        <v>0</v>
      </c>
      <c r="L42" s="168">
        <v>0</v>
      </c>
      <c r="M42" s="167">
        <v>1</v>
      </c>
      <c r="N42" s="168">
        <v>253381.71</v>
      </c>
      <c r="O42" s="167">
        <v>0</v>
      </c>
      <c r="P42" s="168">
        <v>0</v>
      </c>
      <c r="Q42" s="199">
        <v>1</v>
      </c>
      <c r="R42" s="200">
        <v>253381.71</v>
      </c>
      <c r="S42" s="199">
        <v>0</v>
      </c>
      <c r="T42" s="200">
        <v>0</v>
      </c>
      <c r="U42" s="199">
        <v>1</v>
      </c>
      <c r="V42" s="200">
        <v>253381.71</v>
      </c>
      <c r="W42" s="199">
        <v>0</v>
      </c>
      <c r="X42" s="200">
        <v>0</v>
      </c>
    </row>
    <row r="43" spans="2:24">
      <c r="B43" s="204">
        <v>13</v>
      </c>
      <c r="C43" s="495" t="s">
        <v>2</v>
      </c>
      <c r="D43" s="316"/>
      <c r="E43" s="179">
        <v>1</v>
      </c>
      <c r="F43" s="182">
        <v>3.3647828369157099E-6</v>
      </c>
      <c r="G43" s="498">
        <v>251895.5</v>
      </c>
      <c r="H43" s="316"/>
      <c r="I43" s="499">
        <v>4.8925899999396599E-5</v>
      </c>
      <c r="J43" s="316"/>
      <c r="K43" s="171">
        <v>0</v>
      </c>
      <c r="L43" s="170">
        <v>0</v>
      </c>
      <c r="M43" s="171">
        <v>1</v>
      </c>
      <c r="N43" s="170">
        <v>251895.5</v>
      </c>
      <c r="O43" s="171">
        <v>0</v>
      </c>
      <c r="P43" s="170">
        <v>0</v>
      </c>
      <c r="Q43" s="201">
        <v>1</v>
      </c>
      <c r="R43" s="181">
        <v>251895.5</v>
      </c>
      <c r="S43" s="201">
        <v>0</v>
      </c>
      <c r="T43" s="181">
        <v>0</v>
      </c>
      <c r="U43" s="201">
        <v>1</v>
      </c>
      <c r="V43" s="181">
        <v>251895.5</v>
      </c>
      <c r="W43" s="201">
        <v>0</v>
      </c>
      <c r="X43" s="181">
        <v>0</v>
      </c>
    </row>
    <row r="44" spans="2:24">
      <c r="B44" s="205">
        <v>14</v>
      </c>
      <c r="C44" s="487" t="s">
        <v>2</v>
      </c>
      <c r="D44" s="316"/>
      <c r="E44" s="177">
        <v>2</v>
      </c>
      <c r="F44" s="39">
        <v>6.7295656738314096E-6</v>
      </c>
      <c r="G44" s="486">
        <v>239422.99</v>
      </c>
      <c r="H44" s="316"/>
      <c r="I44" s="490">
        <v>4.6503352645428502E-5</v>
      </c>
      <c r="J44" s="316"/>
      <c r="K44" s="167">
        <v>0</v>
      </c>
      <c r="L44" s="168">
        <v>0</v>
      </c>
      <c r="M44" s="167">
        <v>2</v>
      </c>
      <c r="N44" s="168">
        <v>239422.99</v>
      </c>
      <c r="O44" s="167">
        <v>0</v>
      </c>
      <c r="P44" s="168">
        <v>0</v>
      </c>
      <c r="Q44" s="199">
        <v>1</v>
      </c>
      <c r="R44" s="200">
        <v>233978.81</v>
      </c>
      <c r="S44" s="199">
        <v>1</v>
      </c>
      <c r="T44" s="200">
        <v>5444.18</v>
      </c>
      <c r="U44" s="199">
        <v>2</v>
      </c>
      <c r="V44" s="200">
        <v>239422.99</v>
      </c>
      <c r="W44" s="199">
        <v>0</v>
      </c>
      <c r="X44" s="200">
        <v>0</v>
      </c>
    </row>
    <row r="45" spans="2:24">
      <c r="B45" s="204">
        <v>15</v>
      </c>
      <c r="C45" s="495" t="s">
        <v>2</v>
      </c>
      <c r="D45" s="316"/>
      <c r="E45" s="179">
        <v>3</v>
      </c>
      <c r="F45" s="182">
        <v>1.00943485107471E-5</v>
      </c>
      <c r="G45" s="498">
        <v>237619.16</v>
      </c>
      <c r="H45" s="316"/>
      <c r="I45" s="499">
        <v>4.61529930471192E-5</v>
      </c>
      <c r="J45" s="316"/>
      <c r="K45" s="171">
        <v>0</v>
      </c>
      <c r="L45" s="170">
        <v>0</v>
      </c>
      <c r="M45" s="171">
        <v>3</v>
      </c>
      <c r="N45" s="170">
        <v>237619.16</v>
      </c>
      <c r="O45" s="171">
        <v>0</v>
      </c>
      <c r="P45" s="170">
        <v>0</v>
      </c>
      <c r="Q45" s="201">
        <v>1</v>
      </c>
      <c r="R45" s="181">
        <v>55943.43</v>
      </c>
      <c r="S45" s="201">
        <v>2</v>
      </c>
      <c r="T45" s="181">
        <v>181675.73</v>
      </c>
      <c r="U45" s="201">
        <v>3</v>
      </c>
      <c r="V45" s="181">
        <v>237619.16</v>
      </c>
      <c r="W45" s="201">
        <v>0</v>
      </c>
      <c r="X45" s="181">
        <v>0</v>
      </c>
    </row>
    <row r="46" spans="2:24">
      <c r="B46" s="205">
        <v>16</v>
      </c>
      <c r="C46" s="487" t="s">
        <v>2</v>
      </c>
      <c r="D46" s="316"/>
      <c r="E46" s="177">
        <v>2</v>
      </c>
      <c r="F46" s="39">
        <v>6.7295656738314096E-6</v>
      </c>
      <c r="G46" s="486">
        <v>237617.54</v>
      </c>
      <c r="H46" s="316"/>
      <c r="I46" s="490">
        <v>4.6152678392994803E-5</v>
      </c>
      <c r="J46" s="316"/>
      <c r="K46" s="167">
        <v>0</v>
      </c>
      <c r="L46" s="168">
        <v>0</v>
      </c>
      <c r="M46" s="167">
        <v>2</v>
      </c>
      <c r="N46" s="168">
        <v>237617.54</v>
      </c>
      <c r="O46" s="167">
        <v>0</v>
      </c>
      <c r="P46" s="168">
        <v>0</v>
      </c>
      <c r="Q46" s="199">
        <v>1</v>
      </c>
      <c r="R46" s="200">
        <v>61998.64</v>
      </c>
      <c r="S46" s="199">
        <v>1</v>
      </c>
      <c r="T46" s="200">
        <v>175618.9</v>
      </c>
      <c r="U46" s="199">
        <v>2</v>
      </c>
      <c r="V46" s="200">
        <v>237617.54</v>
      </c>
      <c r="W46" s="199">
        <v>0</v>
      </c>
      <c r="X46" s="200">
        <v>0</v>
      </c>
    </row>
    <row r="47" spans="2:24">
      <c r="B47" s="204">
        <v>17</v>
      </c>
      <c r="C47" s="495" t="s">
        <v>2</v>
      </c>
      <c r="D47" s="316"/>
      <c r="E47" s="179">
        <v>2</v>
      </c>
      <c r="F47" s="182">
        <v>6.7295656738314096E-6</v>
      </c>
      <c r="G47" s="498">
        <v>237143.48</v>
      </c>
      <c r="H47" s="316"/>
      <c r="I47" s="499">
        <v>4.6060601273102999E-5</v>
      </c>
      <c r="J47" s="316"/>
      <c r="K47" s="171">
        <v>0</v>
      </c>
      <c r="L47" s="170">
        <v>0</v>
      </c>
      <c r="M47" s="171">
        <v>2</v>
      </c>
      <c r="N47" s="170">
        <v>237143.48</v>
      </c>
      <c r="O47" s="171">
        <v>0</v>
      </c>
      <c r="P47" s="170">
        <v>0</v>
      </c>
      <c r="Q47" s="201">
        <v>2</v>
      </c>
      <c r="R47" s="181">
        <v>237143.48</v>
      </c>
      <c r="S47" s="201">
        <v>0</v>
      </c>
      <c r="T47" s="181">
        <v>0</v>
      </c>
      <c r="U47" s="201">
        <v>2</v>
      </c>
      <c r="V47" s="181">
        <v>237143.48</v>
      </c>
      <c r="W47" s="201">
        <v>0</v>
      </c>
      <c r="X47" s="181">
        <v>0</v>
      </c>
    </row>
    <row r="48" spans="2:24">
      <c r="B48" s="205">
        <v>18</v>
      </c>
      <c r="C48" s="487" t="s">
        <v>2</v>
      </c>
      <c r="D48" s="316"/>
      <c r="E48" s="177">
        <v>1</v>
      </c>
      <c r="F48" s="39">
        <v>3.3647828369157099E-6</v>
      </c>
      <c r="G48" s="486">
        <v>236169.58</v>
      </c>
      <c r="H48" s="316"/>
      <c r="I48" s="490">
        <v>4.58714397596602E-5</v>
      </c>
      <c r="J48" s="316"/>
      <c r="K48" s="167">
        <v>0</v>
      </c>
      <c r="L48" s="168">
        <v>0</v>
      </c>
      <c r="M48" s="167">
        <v>1</v>
      </c>
      <c r="N48" s="168">
        <v>236169.58</v>
      </c>
      <c r="O48" s="167">
        <v>0</v>
      </c>
      <c r="P48" s="168">
        <v>0</v>
      </c>
      <c r="Q48" s="199">
        <v>1</v>
      </c>
      <c r="R48" s="200">
        <v>236169.58</v>
      </c>
      <c r="S48" s="199">
        <v>0</v>
      </c>
      <c r="T48" s="200">
        <v>0</v>
      </c>
      <c r="U48" s="199">
        <v>1</v>
      </c>
      <c r="V48" s="200">
        <v>236169.58</v>
      </c>
      <c r="W48" s="199">
        <v>0</v>
      </c>
      <c r="X48" s="200">
        <v>0</v>
      </c>
    </row>
    <row r="49" spans="2:24">
      <c r="B49" s="204">
        <v>19</v>
      </c>
      <c r="C49" s="495" t="s">
        <v>2</v>
      </c>
      <c r="D49" s="316"/>
      <c r="E49" s="179">
        <v>2</v>
      </c>
      <c r="F49" s="182">
        <v>6.7295656738314096E-6</v>
      </c>
      <c r="G49" s="498">
        <v>235722.66</v>
      </c>
      <c r="H49" s="316"/>
      <c r="I49" s="499">
        <v>4.5784634067507199E-5</v>
      </c>
      <c r="J49" s="316"/>
      <c r="K49" s="171">
        <v>0</v>
      </c>
      <c r="L49" s="170">
        <v>0</v>
      </c>
      <c r="M49" s="171">
        <v>2</v>
      </c>
      <c r="N49" s="170">
        <v>235722.66</v>
      </c>
      <c r="O49" s="171">
        <v>0</v>
      </c>
      <c r="P49" s="170">
        <v>0</v>
      </c>
      <c r="Q49" s="201">
        <v>1</v>
      </c>
      <c r="R49" s="181">
        <v>101125.34</v>
      </c>
      <c r="S49" s="201">
        <v>1</v>
      </c>
      <c r="T49" s="181">
        <v>134597.32</v>
      </c>
      <c r="U49" s="201">
        <v>2</v>
      </c>
      <c r="V49" s="181">
        <v>235722.66</v>
      </c>
      <c r="W49" s="201">
        <v>0</v>
      </c>
      <c r="X49" s="181">
        <v>0</v>
      </c>
    </row>
    <row r="50" spans="2:24">
      <c r="B50" s="205">
        <v>20</v>
      </c>
      <c r="C50" s="487" t="s">
        <v>2</v>
      </c>
      <c r="D50" s="316"/>
      <c r="E50" s="177">
        <v>2</v>
      </c>
      <c r="F50" s="39">
        <v>6.7295656738314096E-6</v>
      </c>
      <c r="G50" s="486">
        <v>235504.14</v>
      </c>
      <c r="H50" s="316"/>
      <c r="I50" s="490">
        <v>4.57421907222792E-5</v>
      </c>
      <c r="J50" s="316"/>
      <c r="K50" s="167">
        <v>1</v>
      </c>
      <c r="L50" s="168">
        <v>0</v>
      </c>
      <c r="M50" s="167">
        <v>1</v>
      </c>
      <c r="N50" s="168">
        <v>235504.14</v>
      </c>
      <c r="O50" s="167">
        <v>0</v>
      </c>
      <c r="P50" s="168">
        <v>0</v>
      </c>
      <c r="Q50" s="199">
        <v>1</v>
      </c>
      <c r="R50" s="200">
        <v>0</v>
      </c>
      <c r="S50" s="199">
        <v>1</v>
      </c>
      <c r="T50" s="200">
        <v>235504.14</v>
      </c>
      <c r="U50" s="199">
        <v>2</v>
      </c>
      <c r="V50" s="200">
        <v>235504.14</v>
      </c>
      <c r="W50" s="199">
        <v>0</v>
      </c>
      <c r="X50" s="200">
        <v>0</v>
      </c>
    </row>
    <row r="51" spans="2:24">
      <c r="B51" s="172" t="s">
        <v>115</v>
      </c>
      <c r="C51" s="475" t="s">
        <v>2</v>
      </c>
      <c r="D51" s="363"/>
      <c r="E51" s="183">
        <v>39</v>
      </c>
      <c r="F51" s="184">
        <v>1.3122653063971299E-4</v>
      </c>
      <c r="G51" s="511">
        <v>5432052.9699999997</v>
      </c>
      <c r="H51" s="363"/>
      <c r="I51" s="510">
        <v>1.05507275994071E-3</v>
      </c>
      <c r="J51" s="363"/>
      <c r="K51" s="175">
        <v>4</v>
      </c>
      <c r="L51" s="176">
        <v>108562.49</v>
      </c>
      <c r="M51" s="175">
        <v>35</v>
      </c>
      <c r="N51" s="176">
        <v>5323490.4800000004</v>
      </c>
      <c r="O51" s="175">
        <v>0</v>
      </c>
      <c r="P51" s="176">
        <v>0</v>
      </c>
      <c r="Q51" s="202">
        <v>23</v>
      </c>
      <c r="R51" s="203">
        <v>3424483.95</v>
      </c>
      <c r="S51" s="202">
        <v>16</v>
      </c>
      <c r="T51" s="203">
        <v>2007569.02</v>
      </c>
      <c r="U51" s="202">
        <v>39</v>
      </c>
      <c r="V51" s="203">
        <v>5432052.9699999997</v>
      </c>
      <c r="W51" s="202">
        <v>0</v>
      </c>
      <c r="X51" s="203">
        <v>0</v>
      </c>
    </row>
    <row r="52" spans="2:24">
      <c r="B52" s="143" t="s">
        <v>2</v>
      </c>
      <c r="C52" s="447" t="s">
        <v>2</v>
      </c>
      <c r="D52" s="316"/>
      <c r="E52" s="144" t="s">
        <v>2</v>
      </c>
      <c r="F52" s="144" t="s">
        <v>2</v>
      </c>
      <c r="G52" s="445" t="s">
        <v>2</v>
      </c>
      <c r="H52" s="316"/>
      <c r="I52" s="445" t="s">
        <v>2</v>
      </c>
      <c r="J52" s="316"/>
      <c r="K52" s="144" t="s">
        <v>2</v>
      </c>
      <c r="L52" s="144" t="s">
        <v>2</v>
      </c>
      <c r="M52" s="144" t="s">
        <v>2</v>
      </c>
      <c r="N52" s="144" t="s">
        <v>2</v>
      </c>
      <c r="O52" s="144" t="s">
        <v>2</v>
      </c>
      <c r="P52" s="144" t="s">
        <v>2</v>
      </c>
      <c r="Q52" s="144" t="s">
        <v>2</v>
      </c>
      <c r="R52" s="144" t="s">
        <v>2</v>
      </c>
      <c r="S52" s="144" t="s">
        <v>2</v>
      </c>
      <c r="T52" s="144" t="s">
        <v>2</v>
      </c>
      <c r="U52" s="144" t="s">
        <v>2</v>
      </c>
      <c r="V52" s="144" t="s">
        <v>2</v>
      </c>
      <c r="W52" s="144" t="s">
        <v>2</v>
      </c>
      <c r="X52" s="144" t="s">
        <v>2</v>
      </c>
    </row>
    <row r="53" spans="2:24">
      <c r="B53" s="47" t="s">
        <v>2</v>
      </c>
      <c r="C53" s="550" t="s">
        <v>2</v>
      </c>
      <c r="D53" s="316"/>
      <c r="E53" s="144" t="s">
        <v>2</v>
      </c>
      <c r="F53" s="144" t="s">
        <v>2</v>
      </c>
      <c r="G53" s="445" t="s">
        <v>2</v>
      </c>
      <c r="H53" s="316"/>
      <c r="I53" s="445" t="s">
        <v>2</v>
      </c>
      <c r="J53" s="316"/>
      <c r="K53" s="144" t="s">
        <v>2</v>
      </c>
      <c r="L53" s="144" t="s">
        <v>2</v>
      </c>
      <c r="M53" s="144" t="s">
        <v>2</v>
      </c>
      <c r="N53" s="144" t="s">
        <v>2</v>
      </c>
      <c r="O53" s="144" t="s">
        <v>2</v>
      </c>
      <c r="P53" s="144" t="s">
        <v>2</v>
      </c>
      <c r="Q53" s="144" t="s">
        <v>2</v>
      </c>
      <c r="R53" s="144" t="s">
        <v>2</v>
      </c>
      <c r="S53" s="144" t="s">
        <v>2</v>
      </c>
      <c r="T53" s="144" t="s">
        <v>2</v>
      </c>
      <c r="U53" s="144" t="s">
        <v>2</v>
      </c>
      <c r="V53" s="144" t="s">
        <v>2</v>
      </c>
      <c r="W53" s="144" t="s">
        <v>2</v>
      </c>
      <c r="X53" s="144" t="s">
        <v>2</v>
      </c>
    </row>
    <row r="54" spans="2:24" ht="1.5" customHeight="1"/>
    <row r="55" spans="2:24" ht="18" customHeight="1">
      <c r="B55" s="551" t="s">
        <v>708</v>
      </c>
      <c r="C55" s="389"/>
      <c r="D55" s="389"/>
      <c r="E55" s="389"/>
      <c r="F55" s="389"/>
      <c r="G55" s="390"/>
      <c r="H55" s="552">
        <v>25742551.489999998</v>
      </c>
      <c r="I55" s="390"/>
    </row>
  </sheetData>
  <mergeCells count="175">
    <mergeCell ref="C6:D6"/>
    <mergeCell ref="G6:H6"/>
    <mergeCell ref="I6:J6"/>
    <mergeCell ref="C7:D7"/>
    <mergeCell ref="E7:J7"/>
    <mergeCell ref="A1:C3"/>
    <mergeCell ref="D1:Y1"/>
    <mergeCell ref="D2:Y2"/>
    <mergeCell ref="D3:Y3"/>
    <mergeCell ref="B4:Y4"/>
    <mergeCell ref="K7:P7"/>
    <mergeCell ref="Q7:T7"/>
    <mergeCell ref="U7:X7"/>
    <mergeCell ref="C8:D8"/>
    <mergeCell ref="E8:J8"/>
    <mergeCell ref="K8:L8"/>
    <mergeCell ref="M8:N8"/>
    <mergeCell ref="O8:P8"/>
    <mergeCell ref="Q8:R8"/>
    <mergeCell ref="S8:T8"/>
    <mergeCell ref="U8:V8"/>
    <mergeCell ref="W8:X8"/>
    <mergeCell ref="C11:D11"/>
    <mergeCell ref="G11:H11"/>
    <mergeCell ref="I11:J11"/>
    <mergeCell ref="C12:D12"/>
    <mergeCell ref="G12:H12"/>
    <mergeCell ref="I12:J12"/>
    <mergeCell ref="B9:D9"/>
    <mergeCell ref="G9:H9"/>
    <mergeCell ref="I9:J9"/>
    <mergeCell ref="C10:D10"/>
    <mergeCell ref="G10:H10"/>
    <mergeCell ref="I10:J10"/>
    <mergeCell ref="C15:D15"/>
    <mergeCell ref="G15:H15"/>
    <mergeCell ref="I15:J15"/>
    <mergeCell ref="C16:D16"/>
    <mergeCell ref="E16:J16"/>
    <mergeCell ref="C13:D13"/>
    <mergeCell ref="G13:H13"/>
    <mergeCell ref="I13:J13"/>
    <mergeCell ref="C14:D14"/>
    <mergeCell ref="G14:H14"/>
    <mergeCell ref="I14:J14"/>
    <mergeCell ref="K16:P16"/>
    <mergeCell ref="Q16:T16"/>
    <mergeCell ref="U16:X16"/>
    <mergeCell ref="C17:D17"/>
    <mergeCell ref="E17:J17"/>
    <mergeCell ref="K17:L17"/>
    <mergeCell ref="M17:N17"/>
    <mergeCell ref="O17:P17"/>
    <mergeCell ref="Q17:R17"/>
    <mergeCell ref="S17:T17"/>
    <mergeCell ref="U17:V17"/>
    <mergeCell ref="W17:X17"/>
    <mergeCell ref="C20:D20"/>
    <mergeCell ref="G20:H20"/>
    <mergeCell ref="I20:J20"/>
    <mergeCell ref="C21:D21"/>
    <mergeCell ref="G21:H21"/>
    <mergeCell ref="I21:J21"/>
    <mergeCell ref="B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E28:J28"/>
    <mergeCell ref="K28:P28"/>
    <mergeCell ref="Q28:T28"/>
    <mergeCell ref="U28:X28"/>
    <mergeCell ref="C26:D26"/>
    <mergeCell ref="G26:H26"/>
    <mergeCell ref="I26:J26"/>
    <mergeCell ref="C27:D27"/>
    <mergeCell ref="G27:H27"/>
    <mergeCell ref="I27:J27"/>
    <mergeCell ref="Q29:R29"/>
    <mergeCell ref="S29:T29"/>
    <mergeCell ref="U29:V29"/>
    <mergeCell ref="W29:X29"/>
    <mergeCell ref="B30:D30"/>
    <mergeCell ref="G30:H30"/>
    <mergeCell ref="I30:J30"/>
    <mergeCell ref="C29:D29"/>
    <mergeCell ref="E29:J29"/>
    <mergeCell ref="K29:L29"/>
    <mergeCell ref="M29:N29"/>
    <mergeCell ref="O29:P29"/>
    <mergeCell ref="C33:D33"/>
    <mergeCell ref="G33:H33"/>
    <mergeCell ref="I33:J33"/>
    <mergeCell ref="C34:D34"/>
    <mergeCell ref="G34:H34"/>
    <mergeCell ref="I34:J34"/>
    <mergeCell ref="C31:D31"/>
    <mergeCell ref="G31:H31"/>
    <mergeCell ref="I31:J31"/>
    <mergeCell ref="C32:D32"/>
    <mergeCell ref="G32:H32"/>
    <mergeCell ref="I32:J32"/>
    <mergeCell ref="C37:D37"/>
    <mergeCell ref="G37:H37"/>
    <mergeCell ref="I37:J37"/>
    <mergeCell ref="C38:D38"/>
    <mergeCell ref="G38:H38"/>
    <mergeCell ref="I38:J38"/>
    <mergeCell ref="C35:D35"/>
    <mergeCell ref="G35:H35"/>
    <mergeCell ref="I35:J35"/>
    <mergeCell ref="C36:D36"/>
    <mergeCell ref="G36:H36"/>
    <mergeCell ref="I36:J36"/>
    <mergeCell ref="C41:D41"/>
    <mergeCell ref="G41:H41"/>
    <mergeCell ref="I41:J41"/>
    <mergeCell ref="C42:D42"/>
    <mergeCell ref="G42:H42"/>
    <mergeCell ref="I42:J42"/>
    <mergeCell ref="C39:D39"/>
    <mergeCell ref="G39:H39"/>
    <mergeCell ref="I39:J39"/>
    <mergeCell ref="C40:D40"/>
    <mergeCell ref="G40:H40"/>
    <mergeCell ref="I40:J40"/>
    <mergeCell ref="C45:D45"/>
    <mergeCell ref="G45:H45"/>
    <mergeCell ref="I45:J45"/>
    <mergeCell ref="C46:D46"/>
    <mergeCell ref="G46:H46"/>
    <mergeCell ref="I46:J46"/>
    <mergeCell ref="C43:D43"/>
    <mergeCell ref="G43:H43"/>
    <mergeCell ref="I43:J43"/>
    <mergeCell ref="C44:D44"/>
    <mergeCell ref="G44:H44"/>
    <mergeCell ref="I44:J44"/>
    <mergeCell ref="C49:D49"/>
    <mergeCell ref="G49:H49"/>
    <mergeCell ref="I49:J49"/>
    <mergeCell ref="C50:D50"/>
    <mergeCell ref="G50:H50"/>
    <mergeCell ref="I50:J50"/>
    <mergeCell ref="C47:D47"/>
    <mergeCell ref="G47:H47"/>
    <mergeCell ref="I47:J47"/>
    <mergeCell ref="C48:D48"/>
    <mergeCell ref="G48:H48"/>
    <mergeCell ref="I48:J48"/>
    <mergeCell ref="C53:D53"/>
    <mergeCell ref="G53:H53"/>
    <mergeCell ref="I53:J53"/>
    <mergeCell ref="B55:G55"/>
    <mergeCell ref="H55:I55"/>
    <mergeCell ref="C51:D51"/>
    <mergeCell ref="G51:H51"/>
    <mergeCell ref="I51:J51"/>
    <mergeCell ref="C52:D52"/>
    <mergeCell ref="G52:H52"/>
    <mergeCell ref="I52:J52"/>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selection activeCell="B5" sqref="B5:W5"/>
    </sheetView>
  </sheetViews>
  <sheetFormatPr defaultRowHeight="14.4"/>
  <cols>
    <col min="1" max="1" width="1.6640625" customWidth="1"/>
    <col min="2" max="2" width="31" customWidth="1"/>
    <col min="3" max="3" width="0.88671875" customWidth="1"/>
    <col min="4" max="4" width="12.8867187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0.15" customHeight="1"/>
    <row r="5" spans="1:23" ht="18" customHeight="1">
      <c r="B5" s="322" t="s">
        <v>709</v>
      </c>
      <c r="C5" s="316"/>
      <c r="D5" s="316"/>
      <c r="E5" s="316"/>
      <c r="F5" s="316"/>
      <c r="G5" s="316"/>
      <c r="H5" s="316"/>
      <c r="I5" s="316"/>
      <c r="J5" s="316"/>
      <c r="K5" s="316"/>
      <c r="L5" s="316"/>
      <c r="M5" s="316"/>
      <c r="N5" s="316"/>
      <c r="O5" s="316"/>
      <c r="P5" s="316"/>
      <c r="Q5" s="316"/>
      <c r="R5" s="316"/>
      <c r="S5" s="316"/>
      <c r="T5" s="316"/>
      <c r="U5" s="316"/>
      <c r="V5" s="316"/>
      <c r="W5" s="316"/>
    </row>
    <row r="6" spans="1:23" ht="1.65" customHeight="1"/>
    <row r="7" spans="1:23">
      <c r="B7" s="143" t="s">
        <v>2</v>
      </c>
      <c r="C7" s="447" t="s">
        <v>2</v>
      </c>
      <c r="D7" s="316"/>
      <c r="E7" s="144" t="s">
        <v>2</v>
      </c>
      <c r="F7" s="144" t="s">
        <v>2</v>
      </c>
      <c r="G7" s="144" t="s">
        <v>2</v>
      </c>
      <c r="H7" s="144" t="s">
        <v>2</v>
      </c>
      <c r="I7" s="144" t="s">
        <v>2</v>
      </c>
      <c r="J7" s="144" t="s">
        <v>2</v>
      </c>
      <c r="K7" s="144" t="s">
        <v>2</v>
      </c>
      <c r="L7" s="144" t="s">
        <v>2</v>
      </c>
      <c r="M7" s="144" t="s">
        <v>2</v>
      </c>
      <c r="N7" s="144" t="s">
        <v>2</v>
      </c>
      <c r="O7" s="144" t="s">
        <v>2</v>
      </c>
      <c r="P7" s="144" t="s">
        <v>2</v>
      </c>
      <c r="Q7" s="144" t="s">
        <v>2</v>
      </c>
      <c r="R7" s="144" t="s">
        <v>2</v>
      </c>
      <c r="S7" s="144" t="s">
        <v>2</v>
      </c>
      <c r="T7" s="144" t="s">
        <v>2</v>
      </c>
      <c r="U7" s="144" t="s">
        <v>2</v>
      </c>
      <c r="V7" s="144" t="s">
        <v>2</v>
      </c>
    </row>
    <row r="8" spans="1:23">
      <c r="B8" s="198" t="s">
        <v>2</v>
      </c>
      <c r="C8" s="553" t="s">
        <v>2</v>
      </c>
      <c r="D8" s="316"/>
      <c r="E8" s="559" t="s">
        <v>698</v>
      </c>
      <c r="F8" s="431"/>
      <c r="G8" s="431"/>
      <c r="H8" s="432"/>
      <c r="I8" s="443" t="s">
        <v>641</v>
      </c>
      <c r="J8" s="363"/>
      <c r="K8" s="363"/>
      <c r="L8" s="363"/>
      <c r="M8" s="363"/>
      <c r="N8" s="356"/>
      <c r="O8" s="443" t="s">
        <v>108</v>
      </c>
      <c r="P8" s="363"/>
      <c r="Q8" s="363"/>
      <c r="R8" s="356"/>
      <c r="S8" s="443" t="s">
        <v>642</v>
      </c>
      <c r="T8" s="363"/>
      <c r="U8" s="363"/>
      <c r="V8" s="356"/>
    </row>
    <row r="9" spans="1:23" ht="18" customHeight="1">
      <c r="C9" s="553" t="s">
        <v>2</v>
      </c>
      <c r="D9" s="316"/>
      <c r="E9" s="554" t="s">
        <v>2</v>
      </c>
      <c r="F9" s="316"/>
      <c r="G9" s="316"/>
      <c r="H9" s="327"/>
      <c r="I9" s="443" t="s">
        <v>643</v>
      </c>
      <c r="J9" s="356"/>
      <c r="K9" s="443" t="s">
        <v>644</v>
      </c>
      <c r="L9" s="356"/>
      <c r="M9" s="443" t="s">
        <v>645</v>
      </c>
      <c r="N9" s="356"/>
      <c r="O9" s="443" t="s">
        <v>646</v>
      </c>
      <c r="P9" s="356"/>
      <c r="Q9" s="443" t="s">
        <v>647</v>
      </c>
      <c r="R9" s="356"/>
      <c r="S9" s="443" t="s">
        <v>648</v>
      </c>
      <c r="T9" s="356"/>
      <c r="U9" s="443" t="s">
        <v>649</v>
      </c>
      <c r="V9" s="356"/>
    </row>
    <row r="10" spans="1:23" ht="60">
      <c r="B10" s="359" t="s">
        <v>710</v>
      </c>
      <c r="C10" s="363"/>
      <c r="D10" s="356"/>
      <c r="E10" s="37" t="s">
        <v>651</v>
      </c>
      <c r="F10" s="37" t="s">
        <v>110</v>
      </c>
      <c r="G10" s="37" t="s">
        <v>111</v>
      </c>
      <c r="H10" s="37" t="s">
        <v>662</v>
      </c>
      <c r="I10" s="145" t="s">
        <v>651</v>
      </c>
      <c r="J10" s="145" t="s">
        <v>111</v>
      </c>
      <c r="K10" s="145" t="s">
        <v>651</v>
      </c>
      <c r="L10" s="145" t="s">
        <v>111</v>
      </c>
      <c r="M10" s="145" t="s">
        <v>651</v>
      </c>
      <c r="N10" s="145" t="s">
        <v>111</v>
      </c>
      <c r="O10" s="145" t="s">
        <v>651</v>
      </c>
      <c r="P10" s="145" t="s">
        <v>111</v>
      </c>
      <c r="Q10" s="145" t="s">
        <v>651</v>
      </c>
      <c r="R10" s="145" t="s">
        <v>111</v>
      </c>
      <c r="S10" s="145" t="s">
        <v>651</v>
      </c>
      <c r="T10" s="145" t="s">
        <v>111</v>
      </c>
      <c r="U10" s="145" t="s">
        <v>651</v>
      </c>
      <c r="V10" s="145" t="s">
        <v>111</v>
      </c>
    </row>
    <row r="11" spans="1:23">
      <c r="B11" s="164" t="s">
        <v>711</v>
      </c>
      <c r="C11" s="487" t="s">
        <v>2</v>
      </c>
      <c r="D11" s="316"/>
      <c r="E11" s="177">
        <v>29207</v>
      </c>
      <c r="F11" s="39">
        <v>9.8311930928858704E-2</v>
      </c>
      <c r="G11" s="40">
        <v>49208080.5</v>
      </c>
      <c r="H11" s="39">
        <v>9.5577317804615702E-3</v>
      </c>
      <c r="I11" s="167">
        <v>16995</v>
      </c>
      <c r="J11" s="168">
        <v>42199840.539999999</v>
      </c>
      <c r="K11" s="167">
        <v>12196</v>
      </c>
      <c r="L11" s="168">
        <v>7003317.0999999996</v>
      </c>
      <c r="M11" s="167">
        <v>16</v>
      </c>
      <c r="N11" s="168">
        <v>4922.8599999999997</v>
      </c>
      <c r="O11" s="199">
        <v>6695</v>
      </c>
      <c r="P11" s="200">
        <v>1757340.22</v>
      </c>
      <c r="Q11" s="199">
        <v>22512</v>
      </c>
      <c r="R11" s="200">
        <v>47450740.280000001</v>
      </c>
      <c r="S11" s="199">
        <v>28857</v>
      </c>
      <c r="T11" s="200">
        <v>48349365.32</v>
      </c>
      <c r="U11" s="199">
        <v>350</v>
      </c>
      <c r="V11" s="200">
        <v>858715.18</v>
      </c>
    </row>
    <row r="12" spans="1:23">
      <c r="B12" s="88" t="s">
        <v>712</v>
      </c>
      <c r="C12" s="495" t="s">
        <v>2</v>
      </c>
      <c r="D12" s="316"/>
      <c r="E12" s="179">
        <v>38466</v>
      </c>
      <c r="F12" s="182">
        <v>0.129478095494555</v>
      </c>
      <c r="G12" s="181">
        <v>303409402.62</v>
      </c>
      <c r="H12" s="182">
        <v>5.8931493780011099E-2</v>
      </c>
      <c r="I12" s="171">
        <v>14171</v>
      </c>
      <c r="J12" s="170">
        <v>104866697.77</v>
      </c>
      <c r="K12" s="171">
        <v>24288</v>
      </c>
      <c r="L12" s="170">
        <v>198492617.11000001</v>
      </c>
      <c r="M12" s="171">
        <v>7</v>
      </c>
      <c r="N12" s="170">
        <v>50087.74</v>
      </c>
      <c r="O12" s="201">
        <v>9498</v>
      </c>
      <c r="P12" s="181">
        <v>78647891.269999996</v>
      </c>
      <c r="Q12" s="201">
        <v>28968</v>
      </c>
      <c r="R12" s="181">
        <v>224761511.34999999</v>
      </c>
      <c r="S12" s="201">
        <v>38104</v>
      </c>
      <c r="T12" s="181">
        <v>300731023.91000003</v>
      </c>
      <c r="U12" s="201">
        <v>362</v>
      </c>
      <c r="V12" s="181">
        <v>2678378.71</v>
      </c>
    </row>
    <row r="13" spans="1:23">
      <c r="B13" s="164" t="s">
        <v>713</v>
      </c>
      <c r="C13" s="487" t="s">
        <v>2</v>
      </c>
      <c r="D13" s="316"/>
      <c r="E13" s="177">
        <v>70644</v>
      </c>
      <c r="F13" s="39">
        <v>0.23779053132941799</v>
      </c>
      <c r="G13" s="40">
        <v>894065750.01999998</v>
      </c>
      <c r="H13" s="39">
        <v>0.17365523194485</v>
      </c>
      <c r="I13" s="167">
        <v>8154</v>
      </c>
      <c r="J13" s="168">
        <v>99047481.439999998</v>
      </c>
      <c r="K13" s="167">
        <v>62430</v>
      </c>
      <c r="L13" s="168">
        <v>794239684.49000001</v>
      </c>
      <c r="M13" s="167">
        <v>60</v>
      </c>
      <c r="N13" s="168">
        <v>778584.09</v>
      </c>
      <c r="O13" s="199">
        <v>29610</v>
      </c>
      <c r="P13" s="200">
        <v>379982467.31</v>
      </c>
      <c r="Q13" s="199">
        <v>41034</v>
      </c>
      <c r="R13" s="200">
        <v>514083282.70999998</v>
      </c>
      <c r="S13" s="199">
        <v>70351</v>
      </c>
      <c r="T13" s="200">
        <v>890425587.77999997</v>
      </c>
      <c r="U13" s="199">
        <v>293</v>
      </c>
      <c r="V13" s="200">
        <v>3640162.24</v>
      </c>
    </row>
    <row r="14" spans="1:23">
      <c r="B14" s="88" t="s">
        <v>714</v>
      </c>
      <c r="C14" s="495" t="s">
        <v>2</v>
      </c>
      <c r="D14" s="316"/>
      <c r="E14" s="179">
        <v>70002</v>
      </c>
      <c r="F14" s="182">
        <v>0.23562953363515499</v>
      </c>
      <c r="G14" s="181">
        <v>1214603537.5</v>
      </c>
      <c r="H14" s="182">
        <v>0.235913588034079</v>
      </c>
      <c r="I14" s="171">
        <v>3293</v>
      </c>
      <c r="J14" s="170">
        <v>56243125.789999999</v>
      </c>
      <c r="K14" s="171">
        <v>66584</v>
      </c>
      <c r="L14" s="170">
        <v>1156127085.51</v>
      </c>
      <c r="M14" s="171">
        <v>125</v>
      </c>
      <c r="N14" s="170">
        <v>2233326.2000000002</v>
      </c>
      <c r="O14" s="201">
        <v>38394</v>
      </c>
      <c r="P14" s="181">
        <v>669392086.45000005</v>
      </c>
      <c r="Q14" s="201">
        <v>31608</v>
      </c>
      <c r="R14" s="181">
        <v>545211451.04999995</v>
      </c>
      <c r="S14" s="201">
        <v>69719</v>
      </c>
      <c r="T14" s="181">
        <v>1209603793.8900001</v>
      </c>
      <c r="U14" s="201">
        <v>283</v>
      </c>
      <c r="V14" s="181">
        <v>4999743.6100000003</v>
      </c>
    </row>
    <row r="15" spans="1:23">
      <c r="B15" s="164" t="s">
        <v>715</v>
      </c>
      <c r="C15" s="487" t="s">
        <v>2</v>
      </c>
      <c r="D15" s="316"/>
      <c r="E15" s="177">
        <v>41689</v>
      </c>
      <c r="F15" s="39">
        <v>0.14032684248615701</v>
      </c>
      <c r="G15" s="40">
        <v>926189438.36000001</v>
      </c>
      <c r="H15" s="39">
        <v>0.17989464615961201</v>
      </c>
      <c r="I15" s="167">
        <v>1235</v>
      </c>
      <c r="J15" s="168">
        <v>27297007.760000002</v>
      </c>
      <c r="K15" s="167">
        <v>40285</v>
      </c>
      <c r="L15" s="168">
        <v>895119457.63999999</v>
      </c>
      <c r="M15" s="167">
        <v>169</v>
      </c>
      <c r="N15" s="168">
        <v>3772972.96</v>
      </c>
      <c r="O15" s="199">
        <v>26001</v>
      </c>
      <c r="P15" s="200">
        <v>578185214.47000003</v>
      </c>
      <c r="Q15" s="199">
        <v>15688</v>
      </c>
      <c r="R15" s="200">
        <v>348004223.88999999</v>
      </c>
      <c r="S15" s="199">
        <v>41438</v>
      </c>
      <c r="T15" s="200">
        <v>920599733.91999996</v>
      </c>
      <c r="U15" s="199">
        <v>251</v>
      </c>
      <c r="V15" s="200">
        <v>5589704.4400000004</v>
      </c>
    </row>
    <row r="16" spans="1:23">
      <c r="B16" s="88" t="s">
        <v>716</v>
      </c>
      <c r="C16" s="495" t="s">
        <v>2</v>
      </c>
      <c r="D16" s="316"/>
      <c r="E16" s="179">
        <v>20227</v>
      </c>
      <c r="F16" s="182">
        <v>6.80848915293603E-2</v>
      </c>
      <c r="G16" s="181">
        <v>549423390.51999998</v>
      </c>
      <c r="H16" s="182">
        <v>0.106715022149705</v>
      </c>
      <c r="I16" s="171">
        <v>463</v>
      </c>
      <c r="J16" s="170">
        <v>12556328.83</v>
      </c>
      <c r="K16" s="171">
        <v>19629</v>
      </c>
      <c r="L16" s="170">
        <v>533187731.60000002</v>
      </c>
      <c r="M16" s="171">
        <v>135</v>
      </c>
      <c r="N16" s="170">
        <v>3679330.09</v>
      </c>
      <c r="O16" s="201">
        <v>12976</v>
      </c>
      <c r="P16" s="181">
        <v>352519666.43000001</v>
      </c>
      <c r="Q16" s="201">
        <v>7251</v>
      </c>
      <c r="R16" s="181">
        <v>196903724.09</v>
      </c>
      <c r="S16" s="201">
        <v>20047</v>
      </c>
      <c r="T16" s="181">
        <v>544524846.94000006</v>
      </c>
      <c r="U16" s="201">
        <v>180</v>
      </c>
      <c r="V16" s="181">
        <v>4898543.58</v>
      </c>
    </row>
    <row r="17" spans="2:22">
      <c r="B17" s="164" t="s">
        <v>717</v>
      </c>
      <c r="C17" s="487" t="s">
        <v>2</v>
      </c>
      <c r="D17" s="316"/>
      <c r="E17" s="177">
        <v>26850</v>
      </c>
      <c r="F17" s="39">
        <v>9.0378174596495997E-2</v>
      </c>
      <c r="G17" s="40">
        <v>1211610698.77</v>
      </c>
      <c r="H17" s="39">
        <v>0.23533228615128099</v>
      </c>
      <c r="I17" s="167">
        <v>652</v>
      </c>
      <c r="J17" s="168">
        <v>30234154.870000001</v>
      </c>
      <c r="K17" s="167">
        <v>26027</v>
      </c>
      <c r="L17" s="168">
        <v>1174511877.79</v>
      </c>
      <c r="M17" s="167">
        <v>171</v>
      </c>
      <c r="N17" s="168">
        <v>6864666.1100000003</v>
      </c>
      <c r="O17" s="199">
        <v>16760</v>
      </c>
      <c r="P17" s="200">
        <v>741614186.41999996</v>
      </c>
      <c r="Q17" s="199">
        <v>10090</v>
      </c>
      <c r="R17" s="200">
        <v>469996512.35000002</v>
      </c>
      <c r="S17" s="199">
        <v>26534</v>
      </c>
      <c r="T17" s="200">
        <v>1197197640.28</v>
      </c>
      <c r="U17" s="199">
        <v>316</v>
      </c>
      <c r="V17" s="200">
        <v>14413058.49</v>
      </c>
    </row>
    <row r="18" spans="2:22">
      <c r="B18" s="172" t="s">
        <v>115</v>
      </c>
      <c r="C18" s="475" t="s">
        <v>2</v>
      </c>
      <c r="D18" s="363"/>
      <c r="E18" s="183">
        <v>297085</v>
      </c>
      <c r="F18" s="184">
        <v>1</v>
      </c>
      <c r="G18" s="185">
        <v>5148510298.29</v>
      </c>
      <c r="H18" s="184">
        <v>1</v>
      </c>
      <c r="I18" s="175">
        <v>44963</v>
      </c>
      <c r="J18" s="176">
        <v>372444637</v>
      </c>
      <c r="K18" s="175">
        <v>251439</v>
      </c>
      <c r="L18" s="176">
        <v>4758681771.2399998</v>
      </c>
      <c r="M18" s="175">
        <v>683</v>
      </c>
      <c r="N18" s="176">
        <v>17383890.050000001</v>
      </c>
      <c r="O18" s="202">
        <v>139934</v>
      </c>
      <c r="P18" s="203">
        <v>2802098852.5700002</v>
      </c>
      <c r="Q18" s="202">
        <v>157151</v>
      </c>
      <c r="R18" s="203">
        <v>2346411445.7199998</v>
      </c>
      <c r="S18" s="202">
        <v>295050</v>
      </c>
      <c r="T18" s="203">
        <v>5111431992.04</v>
      </c>
      <c r="U18" s="202">
        <v>2035</v>
      </c>
      <c r="V18" s="203">
        <v>37078306.25</v>
      </c>
    </row>
    <row r="19" spans="2:22">
      <c r="B19" s="143" t="s">
        <v>2</v>
      </c>
      <c r="C19" s="447" t="s">
        <v>2</v>
      </c>
      <c r="D19" s="316"/>
      <c r="E19" s="144" t="s">
        <v>2</v>
      </c>
      <c r="F19" s="144" t="s">
        <v>2</v>
      </c>
      <c r="G19" s="144" t="s">
        <v>2</v>
      </c>
      <c r="H19" s="144" t="s">
        <v>2</v>
      </c>
      <c r="I19" s="144" t="s">
        <v>2</v>
      </c>
      <c r="J19" s="144" t="s">
        <v>2</v>
      </c>
      <c r="K19" s="144" t="s">
        <v>2</v>
      </c>
      <c r="L19" s="144" t="s">
        <v>2</v>
      </c>
      <c r="M19" s="144" t="s">
        <v>2</v>
      </c>
      <c r="N19" s="144" t="s">
        <v>2</v>
      </c>
      <c r="O19" s="144" t="s">
        <v>2</v>
      </c>
      <c r="P19" s="144" t="s">
        <v>2</v>
      </c>
      <c r="Q19" s="144" t="s">
        <v>2</v>
      </c>
      <c r="R19" s="144" t="s">
        <v>2</v>
      </c>
      <c r="S19" s="144" t="s">
        <v>2</v>
      </c>
      <c r="T19" s="144" t="s">
        <v>2</v>
      </c>
      <c r="U19" s="144" t="s">
        <v>2</v>
      </c>
      <c r="V19" s="144" t="s">
        <v>2</v>
      </c>
    </row>
    <row r="20" spans="2:22">
      <c r="B20" s="556" t="s">
        <v>718</v>
      </c>
      <c r="C20" s="363"/>
      <c r="D20" s="363"/>
      <c r="E20" s="206" t="s">
        <v>2</v>
      </c>
      <c r="F20" s="144" t="s">
        <v>2</v>
      </c>
      <c r="G20" s="144" t="s">
        <v>2</v>
      </c>
      <c r="H20" s="144" t="s">
        <v>2</v>
      </c>
      <c r="I20" s="144" t="s">
        <v>2</v>
      </c>
      <c r="J20" s="144" t="s">
        <v>2</v>
      </c>
      <c r="K20" s="144" t="s">
        <v>2</v>
      </c>
      <c r="L20" s="144" t="s">
        <v>2</v>
      </c>
      <c r="M20" s="144" t="s">
        <v>2</v>
      </c>
      <c r="N20" s="144" t="s">
        <v>2</v>
      </c>
      <c r="O20" s="144" t="s">
        <v>2</v>
      </c>
      <c r="P20" s="144" t="s">
        <v>2</v>
      </c>
      <c r="Q20" s="144" t="s">
        <v>2</v>
      </c>
      <c r="R20" s="144" t="s">
        <v>2</v>
      </c>
      <c r="S20" s="144" t="s">
        <v>2</v>
      </c>
      <c r="T20" s="144" t="s">
        <v>2</v>
      </c>
      <c r="U20" s="144" t="s">
        <v>2</v>
      </c>
      <c r="V20" s="144" t="s">
        <v>2</v>
      </c>
    </row>
    <row r="21" spans="2:22">
      <c r="B21" s="557" t="s">
        <v>719</v>
      </c>
      <c r="C21" s="363"/>
      <c r="D21" s="363"/>
      <c r="E21" s="53">
        <v>0</v>
      </c>
      <c r="F21" s="144" t="s">
        <v>2</v>
      </c>
      <c r="G21" s="144" t="s">
        <v>2</v>
      </c>
      <c r="H21" s="144" t="s">
        <v>2</v>
      </c>
      <c r="I21" s="144" t="s">
        <v>2</v>
      </c>
      <c r="J21" s="144" t="s">
        <v>2</v>
      </c>
      <c r="K21" s="144" t="s">
        <v>2</v>
      </c>
      <c r="L21" s="144" t="s">
        <v>2</v>
      </c>
      <c r="M21" s="144" t="s">
        <v>2</v>
      </c>
      <c r="N21" s="144" t="s">
        <v>2</v>
      </c>
      <c r="O21" s="144" t="s">
        <v>2</v>
      </c>
      <c r="P21" s="144" t="s">
        <v>2</v>
      </c>
      <c r="Q21" s="144" t="s">
        <v>2</v>
      </c>
      <c r="R21" s="144" t="s">
        <v>2</v>
      </c>
      <c r="S21" s="144" t="s">
        <v>2</v>
      </c>
      <c r="T21" s="144" t="s">
        <v>2</v>
      </c>
      <c r="U21" s="144" t="s">
        <v>2</v>
      </c>
      <c r="V21" s="144" t="s">
        <v>2</v>
      </c>
    </row>
    <row r="22" spans="2:22">
      <c r="B22" s="558" t="s">
        <v>720</v>
      </c>
      <c r="C22" s="363"/>
      <c r="D22" s="363"/>
      <c r="E22" s="50">
        <v>290713.48</v>
      </c>
      <c r="F22" s="144" t="s">
        <v>2</v>
      </c>
      <c r="G22" s="144" t="s">
        <v>2</v>
      </c>
      <c r="H22" s="144" t="s">
        <v>2</v>
      </c>
      <c r="I22" s="144" t="s">
        <v>2</v>
      </c>
      <c r="J22" s="144" t="s">
        <v>2</v>
      </c>
      <c r="K22" s="144" t="s">
        <v>2</v>
      </c>
      <c r="L22" s="144" t="s">
        <v>2</v>
      </c>
      <c r="M22" s="144" t="s">
        <v>2</v>
      </c>
      <c r="N22" s="144" t="s">
        <v>2</v>
      </c>
      <c r="O22" s="144" t="s">
        <v>2</v>
      </c>
      <c r="P22" s="144" t="s">
        <v>2</v>
      </c>
      <c r="Q22" s="144" t="s">
        <v>2</v>
      </c>
      <c r="R22" s="144" t="s">
        <v>2</v>
      </c>
      <c r="S22" s="144" t="s">
        <v>2</v>
      </c>
      <c r="T22" s="144" t="s">
        <v>2</v>
      </c>
      <c r="U22" s="144" t="s">
        <v>2</v>
      </c>
      <c r="V22" s="144" t="s">
        <v>2</v>
      </c>
    </row>
    <row r="23" spans="2:22">
      <c r="B23" s="557" t="s">
        <v>721</v>
      </c>
      <c r="C23" s="363"/>
      <c r="D23" s="363"/>
      <c r="E23" s="53">
        <v>17330.090336469399</v>
      </c>
      <c r="F23" s="144" t="s">
        <v>2</v>
      </c>
      <c r="G23" s="144" t="s">
        <v>2</v>
      </c>
      <c r="H23" s="144" t="s">
        <v>2</v>
      </c>
      <c r="I23" s="144" t="s">
        <v>2</v>
      </c>
      <c r="J23" s="144" t="s">
        <v>2</v>
      </c>
      <c r="K23" s="144" t="s">
        <v>2</v>
      </c>
      <c r="L23" s="144" t="s">
        <v>2</v>
      </c>
      <c r="M23" s="144" t="s">
        <v>2</v>
      </c>
      <c r="N23" s="144" t="s">
        <v>2</v>
      </c>
      <c r="O23" s="144" t="s">
        <v>2</v>
      </c>
      <c r="P23" s="144" t="s">
        <v>2</v>
      </c>
      <c r="Q23" s="144" t="s">
        <v>2</v>
      </c>
      <c r="R23" s="144" t="s">
        <v>2</v>
      </c>
      <c r="S23" s="144" t="s">
        <v>2</v>
      </c>
      <c r="T23" s="144" t="s">
        <v>2</v>
      </c>
      <c r="U23" s="144" t="s">
        <v>2</v>
      </c>
      <c r="V23" s="144" t="s">
        <v>2</v>
      </c>
    </row>
    <row r="24" spans="2:22">
      <c r="B24" s="47" t="s">
        <v>2</v>
      </c>
      <c r="C24" s="550" t="s">
        <v>2</v>
      </c>
      <c r="D24" s="316"/>
      <c r="E24" s="144" t="s">
        <v>2</v>
      </c>
      <c r="F24" s="144" t="s">
        <v>2</v>
      </c>
      <c r="G24" s="144" t="s">
        <v>2</v>
      </c>
      <c r="H24" s="144" t="s">
        <v>2</v>
      </c>
      <c r="I24" s="144" t="s">
        <v>2</v>
      </c>
      <c r="J24" s="144" t="s">
        <v>2</v>
      </c>
      <c r="K24" s="144" t="s">
        <v>2</v>
      </c>
      <c r="L24" s="144" t="s">
        <v>2</v>
      </c>
      <c r="M24" s="144" t="s">
        <v>2</v>
      </c>
      <c r="N24" s="144" t="s">
        <v>2</v>
      </c>
      <c r="O24" s="144" t="s">
        <v>2</v>
      </c>
      <c r="P24" s="144" t="s">
        <v>2</v>
      </c>
      <c r="Q24" s="144" t="s">
        <v>2</v>
      </c>
      <c r="R24" s="144" t="s">
        <v>2</v>
      </c>
      <c r="S24" s="144" t="s">
        <v>2</v>
      </c>
      <c r="T24" s="144" t="s">
        <v>2</v>
      </c>
      <c r="U24" s="144" t="s">
        <v>2</v>
      </c>
      <c r="V24" s="144" t="s">
        <v>2</v>
      </c>
    </row>
    <row r="25" spans="2:22">
      <c r="B25" s="143" t="s">
        <v>2</v>
      </c>
      <c r="C25" s="447" t="s">
        <v>2</v>
      </c>
      <c r="D25" s="316"/>
      <c r="E25" s="144" t="s">
        <v>2</v>
      </c>
      <c r="F25" s="144" t="s">
        <v>2</v>
      </c>
      <c r="G25" s="144" t="s">
        <v>2</v>
      </c>
      <c r="H25" s="144" t="s">
        <v>2</v>
      </c>
      <c r="I25" s="144" t="s">
        <v>2</v>
      </c>
      <c r="J25" s="144" t="s">
        <v>2</v>
      </c>
      <c r="K25" s="144" t="s">
        <v>2</v>
      </c>
      <c r="L25" s="144" t="s">
        <v>2</v>
      </c>
      <c r="M25" s="144" t="s">
        <v>2</v>
      </c>
      <c r="N25" s="144" t="s">
        <v>2</v>
      </c>
      <c r="O25" s="144" t="s">
        <v>2</v>
      </c>
      <c r="P25" s="144" t="s">
        <v>2</v>
      </c>
      <c r="Q25" s="144" t="s">
        <v>2</v>
      </c>
      <c r="R25" s="144" t="s">
        <v>2</v>
      </c>
      <c r="S25" s="144" t="s">
        <v>2</v>
      </c>
      <c r="T25" s="144" t="s">
        <v>2</v>
      </c>
      <c r="U25" s="144" t="s">
        <v>2</v>
      </c>
      <c r="V25" s="144" t="s">
        <v>2</v>
      </c>
    </row>
    <row r="26" spans="2:22">
      <c r="B26" s="198" t="s">
        <v>2</v>
      </c>
      <c r="C26" s="553" t="s">
        <v>2</v>
      </c>
      <c r="D26" s="316"/>
      <c r="E26" s="559" t="s">
        <v>698</v>
      </c>
      <c r="F26" s="431"/>
      <c r="G26" s="431"/>
      <c r="H26" s="432"/>
      <c r="I26" s="443" t="s">
        <v>641</v>
      </c>
      <c r="J26" s="363"/>
      <c r="K26" s="363"/>
      <c r="L26" s="363"/>
      <c r="M26" s="363"/>
      <c r="N26" s="356"/>
      <c r="O26" s="443" t="s">
        <v>108</v>
      </c>
      <c r="P26" s="363"/>
      <c r="Q26" s="363"/>
      <c r="R26" s="356"/>
      <c r="S26" s="443" t="s">
        <v>642</v>
      </c>
      <c r="T26" s="363"/>
      <c r="U26" s="363"/>
      <c r="V26" s="356"/>
    </row>
    <row r="27" spans="2:22" ht="18" customHeight="1">
      <c r="C27" s="553" t="s">
        <v>2</v>
      </c>
      <c r="D27" s="316"/>
      <c r="E27" s="554" t="s">
        <v>2</v>
      </c>
      <c r="F27" s="316"/>
      <c r="G27" s="316"/>
      <c r="H27" s="327"/>
      <c r="I27" s="443" t="s">
        <v>643</v>
      </c>
      <c r="J27" s="356"/>
      <c r="K27" s="443" t="s">
        <v>644</v>
      </c>
      <c r="L27" s="356"/>
      <c r="M27" s="443" t="s">
        <v>645</v>
      </c>
      <c r="N27" s="356"/>
      <c r="O27" s="443" t="s">
        <v>646</v>
      </c>
      <c r="P27" s="356"/>
      <c r="Q27" s="443" t="s">
        <v>647</v>
      </c>
      <c r="R27" s="356"/>
      <c r="S27" s="443" t="s">
        <v>648</v>
      </c>
      <c r="T27" s="356"/>
      <c r="U27" s="443" t="s">
        <v>649</v>
      </c>
      <c r="V27" s="356"/>
    </row>
    <row r="28" spans="2:22" ht="60">
      <c r="B28" s="359" t="s">
        <v>722</v>
      </c>
      <c r="C28" s="363"/>
      <c r="D28" s="356"/>
      <c r="E28" s="37" t="s">
        <v>651</v>
      </c>
      <c r="F28" s="37" t="s">
        <v>110</v>
      </c>
      <c r="G28" s="37" t="s">
        <v>111</v>
      </c>
      <c r="H28" s="37" t="s">
        <v>662</v>
      </c>
      <c r="I28" s="145" t="s">
        <v>651</v>
      </c>
      <c r="J28" s="145" t="s">
        <v>111</v>
      </c>
      <c r="K28" s="145" t="s">
        <v>651</v>
      </c>
      <c r="L28" s="145" t="s">
        <v>111</v>
      </c>
      <c r="M28" s="145" t="s">
        <v>651</v>
      </c>
      <c r="N28" s="145" t="s">
        <v>111</v>
      </c>
      <c r="O28" s="145" t="s">
        <v>651</v>
      </c>
      <c r="P28" s="145" t="s">
        <v>111</v>
      </c>
      <c r="Q28" s="145" t="s">
        <v>651</v>
      </c>
      <c r="R28" s="145" t="s">
        <v>111</v>
      </c>
      <c r="S28" s="145" t="s">
        <v>651</v>
      </c>
      <c r="T28" s="145" t="s">
        <v>111</v>
      </c>
      <c r="U28" s="145" t="s">
        <v>651</v>
      </c>
      <c r="V28" s="145" t="s">
        <v>111</v>
      </c>
    </row>
    <row r="29" spans="2:22">
      <c r="B29" s="88" t="s">
        <v>711</v>
      </c>
      <c r="C29" s="495" t="s">
        <v>2</v>
      </c>
      <c r="D29" s="316"/>
      <c r="E29" s="179">
        <v>5246</v>
      </c>
      <c r="F29" s="182">
        <v>1.7658245956544399E-2</v>
      </c>
      <c r="G29" s="181">
        <v>11403336.9</v>
      </c>
      <c r="H29" s="182">
        <v>2.2148808566601198E-3</v>
      </c>
      <c r="I29" s="171">
        <v>5140</v>
      </c>
      <c r="J29" s="170">
        <v>11106734.869999999</v>
      </c>
      <c r="K29" s="171">
        <v>106</v>
      </c>
      <c r="L29" s="170">
        <v>296602.03000000003</v>
      </c>
      <c r="M29" s="171">
        <v>0</v>
      </c>
      <c r="N29" s="170">
        <v>0</v>
      </c>
      <c r="O29" s="201">
        <v>53</v>
      </c>
      <c r="P29" s="181">
        <v>106490.11</v>
      </c>
      <c r="Q29" s="201">
        <v>5193</v>
      </c>
      <c r="R29" s="181">
        <v>11296846.789999999</v>
      </c>
      <c r="S29" s="201">
        <v>5211</v>
      </c>
      <c r="T29" s="181">
        <v>11332148.4</v>
      </c>
      <c r="U29" s="201">
        <v>35</v>
      </c>
      <c r="V29" s="181">
        <v>71188.5</v>
      </c>
    </row>
    <row r="30" spans="2:22">
      <c r="B30" s="164" t="s">
        <v>712</v>
      </c>
      <c r="C30" s="487" t="s">
        <v>2</v>
      </c>
      <c r="D30" s="316"/>
      <c r="E30" s="177">
        <v>20538</v>
      </c>
      <c r="F30" s="39">
        <v>6.9131729976269402E-2</v>
      </c>
      <c r="G30" s="40">
        <v>104946122.06</v>
      </c>
      <c r="H30" s="39">
        <v>2.0383784042319199E-2</v>
      </c>
      <c r="I30" s="167">
        <v>14243</v>
      </c>
      <c r="J30" s="168">
        <v>65281036.340000004</v>
      </c>
      <c r="K30" s="167">
        <v>6291</v>
      </c>
      <c r="L30" s="168">
        <v>39642742.5</v>
      </c>
      <c r="M30" s="167">
        <v>4</v>
      </c>
      <c r="N30" s="168">
        <v>22343.22</v>
      </c>
      <c r="O30" s="199">
        <v>300</v>
      </c>
      <c r="P30" s="200">
        <v>1493930.32</v>
      </c>
      <c r="Q30" s="199">
        <v>20238</v>
      </c>
      <c r="R30" s="200">
        <v>103452191.73999999</v>
      </c>
      <c r="S30" s="199">
        <v>20405</v>
      </c>
      <c r="T30" s="200">
        <v>104363388.68000001</v>
      </c>
      <c r="U30" s="199">
        <v>133</v>
      </c>
      <c r="V30" s="200">
        <v>582733.38</v>
      </c>
    </row>
    <row r="31" spans="2:22">
      <c r="B31" s="88" t="s">
        <v>713</v>
      </c>
      <c r="C31" s="495" t="s">
        <v>2</v>
      </c>
      <c r="D31" s="316"/>
      <c r="E31" s="179">
        <v>48972</v>
      </c>
      <c r="F31" s="182">
        <v>0.164841711967955</v>
      </c>
      <c r="G31" s="181">
        <v>460601605.23000002</v>
      </c>
      <c r="H31" s="182">
        <v>8.9463083211270195E-2</v>
      </c>
      <c r="I31" s="171">
        <v>13452</v>
      </c>
      <c r="J31" s="170">
        <v>108685825.31</v>
      </c>
      <c r="K31" s="171">
        <v>35498</v>
      </c>
      <c r="L31" s="170">
        <v>351668837.06999999</v>
      </c>
      <c r="M31" s="171">
        <v>22</v>
      </c>
      <c r="N31" s="170">
        <v>246942.85</v>
      </c>
      <c r="O31" s="201">
        <v>9396</v>
      </c>
      <c r="P31" s="181">
        <v>80209215.25</v>
      </c>
      <c r="Q31" s="201">
        <v>39576</v>
      </c>
      <c r="R31" s="181">
        <v>380392389.98000002</v>
      </c>
      <c r="S31" s="201">
        <v>48663</v>
      </c>
      <c r="T31" s="181">
        <v>458615115.52999997</v>
      </c>
      <c r="U31" s="201">
        <v>309</v>
      </c>
      <c r="V31" s="181">
        <v>1986489.7</v>
      </c>
    </row>
    <row r="32" spans="2:22">
      <c r="B32" s="164" t="s">
        <v>714</v>
      </c>
      <c r="C32" s="487" t="s">
        <v>2</v>
      </c>
      <c r="D32" s="316"/>
      <c r="E32" s="177">
        <v>73946</v>
      </c>
      <c r="F32" s="39">
        <v>0.24890519548277401</v>
      </c>
      <c r="G32" s="40">
        <v>1000640667.54</v>
      </c>
      <c r="H32" s="39">
        <v>0.19435537846206699</v>
      </c>
      <c r="I32" s="167">
        <v>6604</v>
      </c>
      <c r="J32" s="168">
        <v>77533109.519999996</v>
      </c>
      <c r="K32" s="167">
        <v>67298</v>
      </c>
      <c r="L32" s="168">
        <v>922438840.27999997</v>
      </c>
      <c r="M32" s="167">
        <v>44</v>
      </c>
      <c r="N32" s="168">
        <v>668717.74</v>
      </c>
      <c r="O32" s="199">
        <v>32969</v>
      </c>
      <c r="P32" s="200">
        <v>426699087.67000002</v>
      </c>
      <c r="Q32" s="199">
        <v>40977</v>
      </c>
      <c r="R32" s="200">
        <v>573941579.87</v>
      </c>
      <c r="S32" s="199">
        <v>73633</v>
      </c>
      <c r="T32" s="200">
        <v>997420252.23000002</v>
      </c>
      <c r="U32" s="199">
        <v>313</v>
      </c>
      <c r="V32" s="200">
        <v>3220415.31</v>
      </c>
    </row>
    <row r="33" spans="2:22">
      <c r="B33" s="88" t="s">
        <v>715</v>
      </c>
      <c r="C33" s="495" t="s">
        <v>2</v>
      </c>
      <c r="D33" s="316"/>
      <c r="E33" s="179">
        <v>61128</v>
      </c>
      <c r="F33" s="182">
        <v>0.205759294478011</v>
      </c>
      <c r="G33" s="181">
        <v>1055230762.65</v>
      </c>
      <c r="H33" s="182">
        <v>0.20495846400472001</v>
      </c>
      <c r="I33" s="171">
        <v>2762</v>
      </c>
      <c r="J33" s="170">
        <v>41290298.649999999</v>
      </c>
      <c r="K33" s="171">
        <v>58242</v>
      </c>
      <c r="L33" s="170">
        <v>1011675746.01</v>
      </c>
      <c r="M33" s="171">
        <v>124</v>
      </c>
      <c r="N33" s="170">
        <v>2264717.9900000002</v>
      </c>
      <c r="O33" s="201">
        <v>37039</v>
      </c>
      <c r="P33" s="181">
        <v>620787483.54999995</v>
      </c>
      <c r="Q33" s="201">
        <v>24089</v>
      </c>
      <c r="R33" s="181">
        <v>434443279.10000002</v>
      </c>
      <c r="S33" s="201">
        <v>60766</v>
      </c>
      <c r="T33" s="181">
        <v>1049803818.62</v>
      </c>
      <c r="U33" s="201">
        <v>362</v>
      </c>
      <c r="V33" s="181">
        <v>5426944.0300000003</v>
      </c>
    </row>
    <row r="34" spans="2:22">
      <c r="B34" s="164" t="s">
        <v>723</v>
      </c>
      <c r="C34" s="487" t="s">
        <v>2</v>
      </c>
      <c r="D34" s="316"/>
      <c r="E34" s="177">
        <v>38841</v>
      </c>
      <c r="F34" s="39">
        <v>0.13074036050288601</v>
      </c>
      <c r="G34" s="40">
        <v>818045184.00999999</v>
      </c>
      <c r="H34" s="39">
        <v>0.158889685873155</v>
      </c>
      <c r="I34" s="167">
        <v>1220</v>
      </c>
      <c r="J34" s="168">
        <v>21638099.190000001</v>
      </c>
      <c r="K34" s="167">
        <v>37455</v>
      </c>
      <c r="L34" s="168">
        <v>792733836.58000004</v>
      </c>
      <c r="M34" s="167">
        <v>166</v>
      </c>
      <c r="N34" s="168">
        <v>3673248.24</v>
      </c>
      <c r="O34" s="199">
        <v>26621</v>
      </c>
      <c r="P34" s="200">
        <v>546733684.52999997</v>
      </c>
      <c r="Q34" s="199">
        <v>12220</v>
      </c>
      <c r="R34" s="200">
        <v>271311499.48000002</v>
      </c>
      <c r="S34" s="199">
        <v>38529</v>
      </c>
      <c r="T34" s="200">
        <v>812252009.75</v>
      </c>
      <c r="U34" s="199">
        <v>312</v>
      </c>
      <c r="V34" s="200">
        <v>5793174.2599999998</v>
      </c>
    </row>
    <row r="35" spans="2:22">
      <c r="B35" s="88" t="s">
        <v>717</v>
      </c>
      <c r="C35" s="495" t="s">
        <v>2</v>
      </c>
      <c r="D35" s="316"/>
      <c r="E35" s="179">
        <v>48414</v>
      </c>
      <c r="F35" s="182">
        <v>0.162963461635559</v>
      </c>
      <c r="G35" s="181">
        <v>1697642619.9000001</v>
      </c>
      <c r="H35" s="182">
        <v>0.32973472354980898</v>
      </c>
      <c r="I35" s="171">
        <v>1542</v>
      </c>
      <c r="J35" s="170">
        <v>46909533.119999997</v>
      </c>
      <c r="K35" s="171">
        <v>46549</v>
      </c>
      <c r="L35" s="170">
        <v>1640225166.77</v>
      </c>
      <c r="M35" s="171">
        <v>323</v>
      </c>
      <c r="N35" s="170">
        <v>10507920.01</v>
      </c>
      <c r="O35" s="201">
        <v>33556</v>
      </c>
      <c r="P35" s="181">
        <v>1126068961.1400001</v>
      </c>
      <c r="Q35" s="201">
        <v>14858</v>
      </c>
      <c r="R35" s="181">
        <v>571573658.75999999</v>
      </c>
      <c r="S35" s="201">
        <v>47843</v>
      </c>
      <c r="T35" s="181">
        <v>1677645258.8299999</v>
      </c>
      <c r="U35" s="201">
        <v>571</v>
      </c>
      <c r="V35" s="181">
        <v>19997361.07</v>
      </c>
    </row>
    <row r="36" spans="2:22">
      <c r="B36" s="172" t="s">
        <v>115</v>
      </c>
      <c r="C36" s="475" t="s">
        <v>2</v>
      </c>
      <c r="D36" s="363"/>
      <c r="E36" s="183">
        <v>297085</v>
      </c>
      <c r="F36" s="184">
        <v>1</v>
      </c>
      <c r="G36" s="185">
        <v>5148510298.29</v>
      </c>
      <c r="H36" s="184">
        <v>1</v>
      </c>
      <c r="I36" s="175">
        <v>44963</v>
      </c>
      <c r="J36" s="176">
        <v>372444637</v>
      </c>
      <c r="K36" s="175">
        <v>251439</v>
      </c>
      <c r="L36" s="176">
        <v>4758681771.2399998</v>
      </c>
      <c r="M36" s="175">
        <v>683</v>
      </c>
      <c r="N36" s="176">
        <v>17383890.050000001</v>
      </c>
      <c r="O36" s="202">
        <v>139934</v>
      </c>
      <c r="P36" s="203">
        <v>2802098852.5700002</v>
      </c>
      <c r="Q36" s="202">
        <v>157151</v>
      </c>
      <c r="R36" s="203">
        <v>2346411445.7199998</v>
      </c>
      <c r="S36" s="202">
        <v>295050</v>
      </c>
      <c r="T36" s="203">
        <v>5111431992.04</v>
      </c>
      <c r="U36" s="202">
        <v>2035</v>
      </c>
      <c r="V36" s="203">
        <v>37078306.25</v>
      </c>
    </row>
    <row r="37" spans="2:22">
      <c r="B37" s="143" t="s">
        <v>2</v>
      </c>
      <c r="C37" s="447" t="s">
        <v>2</v>
      </c>
      <c r="D37" s="316"/>
      <c r="E37" s="144" t="s">
        <v>2</v>
      </c>
      <c r="F37" s="144" t="s">
        <v>2</v>
      </c>
      <c r="G37" s="144" t="s">
        <v>2</v>
      </c>
      <c r="H37" s="144" t="s">
        <v>2</v>
      </c>
      <c r="I37" s="144" t="s">
        <v>2</v>
      </c>
      <c r="J37" s="144" t="s">
        <v>2</v>
      </c>
      <c r="K37" s="144" t="s">
        <v>2</v>
      </c>
      <c r="L37" s="144" t="s">
        <v>2</v>
      </c>
      <c r="M37" s="144" t="s">
        <v>2</v>
      </c>
      <c r="N37" s="144" t="s">
        <v>2</v>
      </c>
      <c r="O37" s="144" t="s">
        <v>2</v>
      </c>
      <c r="P37" s="144" t="s">
        <v>2</v>
      </c>
      <c r="Q37" s="144" t="s">
        <v>2</v>
      </c>
      <c r="R37" s="144" t="s">
        <v>2</v>
      </c>
      <c r="S37" s="144" t="s">
        <v>2</v>
      </c>
      <c r="T37" s="144" t="s">
        <v>2</v>
      </c>
      <c r="U37" s="144" t="s">
        <v>2</v>
      </c>
      <c r="V37" s="144" t="s">
        <v>2</v>
      </c>
    </row>
    <row r="38" spans="2:22">
      <c r="B38" s="556" t="s">
        <v>718</v>
      </c>
      <c r="C38" s="363"/>
      <c r="D38" s="363"/>
      <c r="E38" s="206" t="s">
        <v>2</v>
      </c>
      <c r="F38" s="144" t="s">
        <v>2</v>
      </c>
      <c r="G38" s="144" t="s">
        <v>2</v>
      </c>
      <c r="H38" s="144" t="s">
        <v>2</v>
      </c>
      <c r="I38" s="144" t="s">
        <v>2</v>
      </c>
      <c r="J38" s="144" t="s">
        <v>2</v>
      </c>
      <c r="K38" s="144" t="s">
        <v>2</v>
      </c>
      <c r="L38" s="144" t="s">
        <v>2</v>
      </c>
      <c r="M38" s="144" t="s">
        <v>2</v>
      </c>
      <c r="N38" s="144" t="s">
        <v>2</v>
      </c>
      <c r="O38" s="144" t="s">
        <v>2</v>
      </c>
      <c r="P38" s="144" t="s">
        <v>2</v>
      </c>
      <c r="Q38" s="144" t="s">
        <v>2</v>
      </c>
      <c r="R38" s="144" t="s">
        <v>2</v>
      </c>
      <c r="S38" s="144" t="s">
        <v>2</v>
      </c>
      <c r="T38" s="144" t="s">
        <v>2</v>
      </c>
      <c r="U38" s="144" t="s">
        <v>2</v>
      </c>
      <c r="V38" s="144" t="s">
        <v>2</v>
      </c>
    </row>
    <row r="39" spans="2:22">
      <c r="B39" s="557" t="s">
        <v>724</v>
      </c>
      <c r="C39" s="363"/>
      <c r="D39" s="363"/>
      <c r="E39" s="53">
        <v>1500</v>
      </c>
      <c r="F39" s="144" t="s">
        <v>2</v>
      </c>
      <c r="G39" s="144" t="s">
        <v>2</v>
      </c>
      <c r="H39" s="144" t="s">
        <v>2</v>
      </c>
      <c r="I39" s="144" t="s">
        <v>2</v>
      </c>
      <c r="J39" s="144" t="s">
        <v>2</v>
      </c>
      <c r="K39" s="144" t="s">
        <v>2</v>
      </c>
      <c r="L39" s="144" t="s">
        <v>2</v>
      </c>
      <c r="M39" s="144" t="s">
        <v>2</v>
      </c>
      <c r="N39" s="144" t="s">
        <v>2</v>
      </c>
      <c r="O39" s="144" t="s">
        <v>2</v>
      </c>
      <c r="P39" s="144" t="s">
        <v>2</v>
      </c>
      <c r="Q39" s="144" t="s">
        <v>2</v>
      </c>
      <c r="R39" s="144" t="s">
        <v>2</v>
      </c>
      <c r="S39" s="144" t="s">
        <v>2</v>
      </c>
      <c r="T39" s="144" t="s">
        <v>2</v>
      </c>
      <c r="U39" s="144" t="s">
        <v>2</v>
      </c>
      <c r="V39" s="144" t="s">
        <v>2</v>
      </c>
    </row>
    <row r="40" spans="2:22">
      <c r="B40" s="558" t="s">
        <v>725</v>
      </c>
      <c r="C40" s="363"/>
      <c r="D40" s="363"/>
      <c r="E40" s="50">
        <v>339950</v>
      </c>
      <c r="F40" s="144" t="s">
        <v>2</v>
      </c>
      <c r="G40" s="144" t="s">
        <v>2</v>
      </c>
      <c r="H40" s="144" t="s">
        <v>2</v>
      </c>
      <c r="I40" s="144" t="s">
        <v>2</v>
      </c>
      <c r="J40" s="144" t="s">
        <v>2</v>
      </c>
      <c r="K40" s="144" t="s">
        <v>2</v>
      </c>
      <c r="L40" s="144" t="s">
        <v>2</v>
      </c>
      <c r="M40" s="144" t="s">
        <v>2</v>
      </c>
      <c r="N40" s="144" t="s">
        <v>2</v>
      </c>
      <c r="O40" s="144" t="s">
        <v>2</v>
      </c>
      <c r="P40" s="144" t="s">
        <v>2</v>
      </c>
      <c r="Q40" s="144" t="s">
        <v>2</v>
      </c>
      <c r="R40" s="144" t="s">
        <v>2</v>
      </c>
      <c r="S40" s="144" t="s">
        <v>2</v>
      </c>
      <c r="T40" s="144" t="s">
        <v>2</v>
      </c>
      <c r="U40" s="144" t="s">
        <v>2</v>
      </c>
      <c r="V40" s="144" t="s">
        <v>2</v>
      </c>
    </row>
    <row r="41" spans="2:22">
      <c r="B41" s="557" t="s">
        <v>726</v>
      </c>
      <c r="C41" s="363"/>
      <c r="D41" s="363"/>
      <c r="E41" s="53">
        <v>22399.813330030101</v>
      </c>
      <c r="F41" s="144" t="s">
        <v>2</v>
      </c>
      <c r="G41" s="144" t="s">
        <v>2</v>
      </c>
      <c r="H41" s="144" t="s">
        <v>2</v>
      </c>
      <c r="I41" s="144" t="s">
        <v>2</v>
      </c>
      <c r="J41" s="144" t="s">
        <v>2</v>
      </c>
      <c r="K41" s="144" t="s">
        <v>2</v>
      </c>
      <c r="L41" s="144" t="s">
        <v>2</v>
      </c>
      <c r="M41" s="144" t="s">
        <v>2</v>
      </c>
      <c r="N41" s="144" t="s">
        <v>2</v>
      </c>
      <c r="O41" s="144" t="s">
        <v>2</v>
      </c>
      <c r="P41" s="144" t="s">
        <v>2</v>
      </c>
      <c r="Q41" s="144" t="s">
        <v>2</v>
      </c>
      <c r="R41" s="144" t="s">
        <v>2</v>
      </c>
      <c r="S41" s="144" t="s">
        <v>2</v>
      </c>
      <c r="T41" s="144" t="s">
        <v>2</v>
      </c>
      <c r="U41" s="144" t="s">
        <v>2</v>
      </c>
      <c r="V41" s="144" t="s">
        <v>2</v>
      </c>
    </row>
    <row r="42" spans="2:22">
      <c r="B42" s="47" t="s">
        <v>2</v>
      </c>
      <c r="C42" s="550" t="s">
        <v>2</v>
      </c>
      <c r="D42" s="316"/>
      <c r="E42" s="144" t="s">
        <v>2</v>
      </c>
      <c r="F42" s="144" t="s">
        <v>2</v>
      </c>
      <c r="G42" s="144" t="s">
        <v>2</v>
      </c>
      <c r="H42" s="144" t="s">
        <v>2</v>
      </c>
      <c r="I42" s="144" t="s">
        <v>2</v>
      </c>
      <c r="J42" s="144" t="s">
        <v>2</v>
      </c>
      <c r="K42" s="144" t="s">
        <v>2</v>
      </c>
      <c r="L42" s="144" t="s">
        <v>2</v>
      </c>
      <c r="M42" s="144" t="s">
        <v>2</v>
      </c>
      <c r="N42" s="144" t="s">
        <v>2</v>
      </c>
      <c r="O42" s="144" t="s">
        <v>2</v>
      </c>
      <c r="P42" s="144" t="s">
        <v>2</v>
      </c>
      <c r="Q42" s="144" t="s">
        <v>2</v>
      </c>
      <c r="R42" s="144" t="s">
        <v>2</v>
      </c>
      <c r="S42" s="144" t="s">
        <v>2</v>
      </c>
      <c r="T42" s="144" t="s">
        <v>2</v>
      </c>
      <c r="U42" s="144" t="s">
        <v>2</v>
      </c>
      <c r="V42" s="144" t="s">
        <v>2</v>
      </c>
    </row>
    <row r="43" spans="2:22">
      <c r="B43" s="143" t="s">
        <v>2</v>
      </c>
      <c r="C43" s="447" t="s">
        <v>2</v>
      </c>
      <c r="D43" s="316"/>
      <c r="E43" s="144" t="s">
        <v>2</v>
      </c>
      <c r="F43" s="144" t="s">
        <v>2</v>
      </c>
      <c r="G43" s="144" t="s">
        <v>2</v>
      </c>
      <c r="H43" s="144" t="s">
        <v>2</v>
      </c>
      <c r="I43" s="144" t="s">
        <v>2</v>
      </c>
      <c r="J43" s="144" t="s">
        <v>2</v>
      </c>
      <c r="K43" s="144" t="s">
        <v>2</v>
      </c>
      <c r="L43" s="144" t="s">
        <v>2</v>
      </c>
      <c r="M43" s="144" t="s">
        <v>2</v>
      </c>
      <c r="N43" s="144" t="s">
        <v>2</v>
      </c>
      <c r="O43" s="144" t="s">
        <v>2</v>
      </c>
      <c r="P43" s="144" t="s">
        <v>2</v>
      </c>
      <c r="Q43" s="144" t="s">
        <v>2</v>
      </c>
      <c r="R43" s="144" t="s">
        <v>2</v>
      </c>
      <c r="S43" s="144" t="s">
        <v>2</v>
      </c>
      <c r="T43" s="144" t="s">
        <v>2</v>
      </c>
      <c r="U43" s="144" t="s">
        <v>2</v>
      </c>
      <c r="V43" s="144" t="s">
        <v>2</v>
      </c>
    </row>
    <row r="44" spans="2:22">
      <c r="B44" s="198" t="s">
        <v>2</v>
      </c>
      <c r="C44" s="553" t="s">
        <v>2</v>
      </c>
      <c r="D44" s="316"/>
      <c r="E44" s="559" t="s">
        <v>698</v>
      </c>
      <c r="F44" s="431"/>
      <c r="G44" s="431"/>
      <c r="H44" s="432"/>
      <c r="I44" s="443" t="s">
        <v>641</v>
      </c>
      <c r="J44" s="363"/>
      <c r="K44" s="363"/>
      <c r="L44" s="363"/>
      <c r="M44" s="363"/>
      <c r="N44" s="356"/>
      <c r="O44" s="443" t="s">
        <v>108</v>
      </c>
      <c r="P44" s="363"/>
      <c r="Q44" s="363"/>
      <c r="R44" s="356"/>
      <c r="S44" s="443" t="s">
        <v>642</v>
      </c>
      <c r="T44" s="363"/>
      <c r="U44" s="363"/>
      <c r="V44" s="356"/>
    </row>
    <row r="45" spans="2:22" ht="18" customHeight="1">
      <c r="C45" s="553" t="s">
        <v>2</v>
      </c>
      <c r="D45" s="316"/>
      <c r="E45" s="554" t="s">
        <v>2</v>
      </c>
      <c r="F45" s="316"/>
      <c r="G45" s="316"/>
      <c r="H45" s="327"/>
      <c r="I45" s="443" t="s">
        <v>643</v>
      </c>
      <c r="J45" s="356"/>
      <c r="K45" s="443" t="s">
        <v>644</v>
      </c>
      <c r="L45" s="356"/>
      <c r="M45" s="443" t="s">
        <v>645</v>
      </c>
      <c r="N45" s="356"/>
      <c r="O45" s="443" t="s">
        <v>646</v>
      </c>
      <c r="P45" s="356"/>
      <c r="Q45" s="443" t="s">
        <v>647</v>
      </c>
      <c r="R45" s="356"/>
      <c r="S45" s="443" t="s">
        <v>648</v>
      </c>
      <c r="T45" s="356"/>
      <c r="U45" s="443" t="s">
        <v>649</v>
      </c>
      <c r="V45" s="356"/>
    </row>
    <row r="46" spans="2:22" ht="60">
      <c r="B46" s="359" t="s">
        <v>727</v>
      </c>
      <c r="C46" s="363"/>
      <c r="D46" s="356"/>
      <c r="E46" s="37" t="s">
        <v>651</v>
      </c>
      <c r="F46" s="37" t="s">
        <v>110</v>
      </c>
      <c r="G46" s="37" t="s">
        <v>111</v>
      </c>
      <c r="H46" s="37" t="s">
        <v>662</v>
      </c>
      <c r="I46" s="145" t="s">
        <v>651</v>
      </c>
      <c r="J46" s="145" t="s">
        <v>111</v>
      </c>
      <c r="K46" s="145" t="s">
        <v>651</v>
      </c>
      <c r="L46" s="145" t="s">
        <v>111</v>
      </c>
      <c r="M46" s="145" t="s">
        <v>651</v>
      </c>
      <c r="N46" s="145" t="s">
        <v>111</v>
      </c>
      <c r="O46" s="145" t="s">
        <v>651</v>
      </c>
      <c r="P46" s="145" t="s">
        <v>111</v>
      </c>
      <c r="Q46" s="145" t="s">
        <v>651</v>
      </c>
      <c r="R46" s="145" t="s">
        <v>111</v>
      </c>
      <c r="S46" s="145" t="s">
        <v>651</v>
      </c>
      <c r="T46" s="145" t="s">
        <v>111</v>
      </c>
      <c r="U46" s="145" t="s">
        <v>651</v>
      </c>
      <c r="V46" s="145" t="s">
        <v>111</v>
      </c>
    </row>
    <row r="47" spans="2:22">
      <c r="B47" s="164" t="s">
        <v>711</v>
      </c>
      <c r="C47" s="487" t="s">
        <v>2</v>
      </c>
      <c r="D47" s="316"/>
      <c r="E47" s="177">
        <v>29319</v>
      </c>
      <c r="F47" s="39">
        <v>9.8688927411346897E-2</v>
      </c>
      <c r="G47" s="40">
        <v>49847232.43</v>
      </c>
      <c r="H47" s="39">
        <v>9.6818748612692903E-3</v>
      </c>
      <c r="I47" s="167">
        <v>17119</v>
      </c>
      <c r="J47" s="168">
        <v>42835645.079999998</v>
      </c>
      <c r="K47" s="167">
        <v>12185</v>
      </c>
      <c r="L47" s="168">
        <v>7011587.3499999996</v>
      </c>
      <c r="M47" s="167">
        <v>15</v>
      </c>
      <c r="N47" s="168">
        <v>0</v>
      </c>
      <c r="O47" s="199">
        <v>6672</v>
      </c>
      <c r="P47" s="200">
        <v>1676237.32</v>
      </c>
      <c r="Q47" s="199">
        <v>22647</v>
      </c>
      <c r="R47" s="200">
        <v>48170995.109999999</v>
      </c>
      <c r="S47" s="199">
        <v>28973</v>
      </c>
      <c r="T47" s="200">
        <v>49008393.240000002</v>
      </c>
      <c r="U47" s="199">
        <v>346</v>
      </c>
      <c r="V47" s="200">
        <v>838839.19</v>
      </c>
    </row>
    <row r="48" spans="2:22">
      <c r="B48" s="88" t="s">
        <v>712</v>
      </c>
      <c r="C48" s="495" t="s">
        <v>2</v>
      </c>
      <c r="D48" s="316"/>
      <c r="E48" s="179">
        <v>37822</v>
      </c>
      <c r="F48" s="182">
        <v>0.12731036572024801</v>
      </c>
      <c r="G48" s="181">
        <v>298198473.58999997</v>
      </c>
      <c r="H48" s="182">
        <v>5.7919370131014801E-2</v>
      </c>
      <c r="I48" s="171">
        <v>14417</v>
      </c>
      <c r="J48" s="170">
        <v>108038066.81</v>
      </c>
      <c r="K48" s="171">
        <v>23396</v>
      </c>
      <c r="L48" s="170">
        <v>190095274.15000001</v>
      </c>
      <c r="M48" s="171">
        <v>9</v>
      </c>
      <c r="N48" s="170">
        <v>65132.63</v>
      </c>
      <c r="O48" s="201">
        <v>8113</v>
      </c>
      <c r="P48" s="181">
        <v>65034643.719999999</v>
      </c>
      <c r="Q48" s="201">
        <v>29709</v>
      </c>
      <c r="R48" s="181">
        <v>233163829.87</v>
      </c>
      <c r="S48" s="201">
        <v>37465</v>
      </c>
      <c r="T48" s="181">
        <v>295588593.77999997</v>
      </c>
      <c r="U48" s="201">
        <v>357</v>
      </c>
      <c r="V48" s="181">
        <v>2609879.81</v>
      </c>
    </row>
    <row r="49" spans="2:22">
      <c r="B49" s="164" t="s">
        <v>713</v>
      </c>
      <c r="C49" s="487" t="s">
        <v>2</v>
      </c>
      <c r="D49" s="316"/>
      <c r="E49" s="177">
        <v>68872</v>
      </c>
      <c r="F49" s="39">
        <v>0.23182590841005099</v>
      </c>
      <c r="G49" s="40">
        <v>867692398.50999999</v>
      </c>
      <c r="H49" s="39">
        <v>0.16853271106366299</v>
      </c>
      <c r="I49" s="167">
        <v>8141</v>
      </c>
      <c r="J49" s="168">
        <v>100754412.44</v>
      </c>
      <c r="K49" s="167">
        <v>60676</v>
      </c>
      <c r="L49" s="168">
        <v>766225592.70000005</v>
      </c>
      <c r="M49" s="167">
        <v>55</v>
      </c>
      <c r="N49" s="168">
        <v>712393.37</v>
      </c>
      <c r="O49" s="199">
        <v>25970</v>
      </c>
      <c r="P49" s="200">
        <v>320006082.92000002</v>
      </c>
      <c r="Q49" s="199">
        <v>42902</v>
      </c>
      <c r="R49" s="200">
        <v>547686315.59000003</v>
      </c>
      <c r="S49" s="199">
        <v>68578</v>
      </c>
      <c r="T49" s="200">
        <v>864077180.84000003</v>
      </c>
      <c r="U49" s="199">
        <v>294</v>
      </c>
      <c r="V49" s="200">
        <v>3615217.67</v>
      </c>
    </row>
    <row r="50" spans="2:22">
      <c r="B50" s="88" t="s">
        <v>714</v>
      </c>
      <c r="C50" s="495" t="s">
        <v>2</v>
      </c>
      <c r="D50" s="316"/>
      <c r="E50" s="179">
        <v>69207</v>
      </c>
      <c r="F50" s="182">
        <v>0.23295353181749301</v>
      </c>
      <c r="G50" s="181">
        <v>1188999717.8499999</v>
      </c>
      <c r="H50" s="182">
        <v>0.23094053405019099</v>
      </c>
      <c r="I50" s="171">
        <v>3095</v>
      </c>
      <c r="J50" s="170">
        <v>54038671.649999999</v>
      </c>
      <c r="K50" s="171">
        <v>66005</v>
      </c>
      <c r="L50" s="170">
        <v>1133085804.77</v>
      </c>
      <c r="M50" s="171">
        <v>107</v>
      </c>
      <c r="N50" s="170">
        <v>1875241.43</v>
      </c>
      <c r="O50" s="201">
        <v>38037</v>
      </c>
      <c r="P50" s="181">
        <v>638511209.66999996</v>
      </c>
      <c r="Q50" s="201">
        <v>31170</v>
      </c>
      <c r="R50" s="181">
        <v>550488508.17999995</v>
      </c>
      <c r="S50" s="201">
        <v>68942</v>
      </c>
      <c r="T50" s="181">
        <v>1184383467.26</v>
      </c>
      <c r="U50" s="201">
        <v>265</v>
      </c>
      <c r="V50" s="181">
        <v>4616250.59</v>
      </c>
    </row>
    <row r="51" spans="2:22">
      <c r="B51" s="164" t="s">
        <v>715</v>
      </c>
      <c r="C51" s="487" t="s">
        <v>2</v>
      </c>
      <c r="D51" s="316"/>
      <c r="E51" s="177">
        <v>42458</v>
      </c>
      <c r="F51" s="39">
        <v>0.14291532726324099</v>
      </c>
      <c r="G51" s="40">
        <v>929398353.60000002</v>
      </c>
      <c r="H51" s="39">
        <v>0.18051791678627599</v>
      </c>
      <c r="I51" s="167">
        <v>1116</v>
      </c>
      <c r="J51" s="168">
        <v>25047848.82</v>
      </c>
      <c r="K51" s="167">
        <v>41175</v>
      </c>
      <c r="L51" s="168">
        <v>900727387.78999996</v>
      </c>
      <c r="M51" s="167">
        <v>167</v>
      </c>
      <c r="N51" s="168">
        <v>3623116.99</v>
      </c>
      <c r="O51" s="199">
        <v>27700</v>
      </c>
      <c r="P51" s="200">
        <v>593585046.04999995</v>
      </c>
      <c r="Q51" s="199">
        <v>14758</v>
      </c>
      <c r="R51" s="200">
        <v>335813307.55000001</v>
      </c>
      <c r="S51" s="199">
        <v>42196</v>
      </c>
      <c r="T51" s="200">
        <v>923656059.46000004</v>
      </c>
      <c r="U51" s="199">
        <v>262</v>
      </c>
      <c r="V51" s="200">
        <v>5742294.1399999997</v>
      </c>
    </row>
    <row r="52" spans="2:22">
      <c r="B52" s="88" t="s">
        <v>723</v>
      </c>
      <c r="C52" s="495" t="s">
        <v>2</v>
      </c>
      <c r="D52" s="316"/>
      <c r="E52" s="179">
        <v>21259</v>
      </c>
      <c r="F52" s="182">
        <v>7.1558644832286994E-2</v>
      </c>
      <c r="G52" s="181">
        <v>567382155.71000004</v>
      </c>
      <c r="H52" s="182">
        <v>0.110203170011809</v>
      </c>
      <c r="I52" s="171">
        <v>457</v>
      </c>
      <c r="J52" s="170">
        <v>12563594.380000001</v>
      </c>
      <c r="K52" s="171">
        <v>20659</v>
      </c>
      <c r="L52" s="170">
        <v>551025706.26999998</v>
      </c>
      <c r="M52" s="171">
        <v>143</v>
      </c>
      <c r="N52" s="170">
        <v>3792855.06</v>
      </c>
      <c r="O52" s="201">
        <v>14609</v>
      </c>
      <c r="P52" s="181">
        <v>382105654.86000001</v>
      </c>
      <c r="Q52" s="201">
        <v>6650</v>
      </c>
      <c r="R52" s="181">
        <v>185276500.84999999</v>
      </c>
      <c r="S52" s="201">
        <v>21080</v>
      </c>
      <c r="T52" s="181">
        <v>562587906.62</v>
      </c>
      <c r="U52" s="201">
        <v>179</v>
      </c>
      <c r="V52" s="181">
        <v>4794249.09</v>
      </c>
    </row>
    <row r="53" spans="2:22">
      <c r="B53" s="164" t="s">
        <v>717</v>
      </c>
      <c r="C53" s="487" t="s">
        <v>2</v>
      </c>
      <c r="D53" s="316"/>
      <c r="E53" s="177">
        <v>28148</v>
      </c>
      <c r="F53" s="39">
        <v>9.4747294545332206E-2</v>
      </c>
      <c r="G53" s="40">
        <v>1246991966.5999999</v>
      </c>
      <c r="H53" s="39">
        <v>0.242204423095778</v>
      </c>
      <c r="I53" s="167">
        <v>618</v>
      </c>
      <c r="J53" s="168">
        <v>29166397.82</v>
      </c>
      <c r="K53" s="167">
        <v>27343</v>
      </c>
      <c r="L53" s="168">
        <v>1210510418.21</v>
      </c>
      <c r="M53" s="167">
        <v>187</v>
      </c>
      <c r="N53" s="168">
        <v>7315150.5700000003</v>
      </c>
      <c r="O53" s="199">
        <v>18833</v>
      </c>
      <c r="P53" s="200">
        <v>801179978.02999997</v>
      </c>
      <c r="Q53" s="199">
        <v>9315</v>
      </c>
      <c r="R53" s="200">
        <v>445811988.56999999</v>
      </c>
      <c r="S53" s="199">
        <v>27816</v>
      </c>
      <c r="T53" s="200">
        <v>1232130390.8399999</v>
      </c>
      <c r="U53" s="199">
        <v>332</v>
      </c>
      <c r="V53" s="200">
        <v>14861575.76</v>
      </c>
    </row>
    <row r="54" spans="2:22">
      <c r="B54" s="172" t="s">
        <v>115</v>
      </c>
      <c r="C54" s="475" t="s">
        <v>2</v>
      </c>
      <c r="D54" s="363"/>
      <c r="E54" s="183">
        <v>297085</v>
      </c>
      <c r="F54" s="184">
        <v>1</v>
      </c>
      <c r="G54" s="185">
        <v>5148510298.29</v>
      </c>
      <c r="H54" s="184">
        <v>1</v>
      </c>
      <c r="I54" s="175">
        <v>44963</v>
      </c>
      <c r="J54" s="176">
        <v>372444637</v>
      </c>
      <c r="K54" s="175">
        <v>251439</v>
      </c>
      <c r="L54" s="176">
        <v>4758681771.2399998</v>
      </c>
      <c r="M54" s="175">
        <v>683</v>
      </c>
      <c r="N54" s="176">
        <v>17383890.050000001</v>
      </c>
      <c r="O54" s="202">
        <v>139934</v>
      </c>
      <c r="P54" s="203">
        <v>2802098852.5700002</v>
      </c>
      <c r="Q54" s="202">
        <v>157151</v>
      </c>
      <c r="R54" s="203">
        <v>2346411445.7199998</v>
      </c>
      <c r="S54" s="202">
        <v>295050</v>
      </c>
      <c r="T54" s="203">
        <v>5111431992.04</v>
      </c>
      <c r="U54" s="202">
        <v>2035</v>
      </c>
      <c r="V54" s="203">
        <v>37078306.25</v>
      </c>
    </row>
    <row r="55" spans="2:22">
      <c r="B55" s="143" t="s">
        <v>2</v>
      </c>
      <c r="C55" s="447" t="s">
        <v>2</v>
      </c>
      <c r="D55" s="316"/>
      <c r="E55" s="144" t="s">
        <v>2</v>
      </c>
      <c r="F55" s="144" t="s">
        <v>2</v>
      </c>
      <c r="G55" s="144" t="s">
        <v>2</v>
      </c>
      <c r="H55" s="144" t="s">
        <v>2</v>
      </c>
      <c r="I55" s="144" t="s">
        <v>2</v>
      </c>
      <c r="J55" s="144" t="s">
        <v>2</v>
      </c>
      <c r="K55" s="144" t="s">
        <v>2</v>
      </c>
      <c r="L55" s="144" t="s">
        <v>2</v>
      </c>
      <c r="M55" s="144" t="s">
        <v>2</v>
      </c>
      <c r="N55" s="144" t="s">
        <v>2</v>
      </c>
      <c r="O55" s="144" t="s">
        <v>2</v>
      </c>
      <c r="P55" s="144" t="s">
        <v>2</v>
      </c>
      <c r="Q55" s="144" t="s">
        <v>2</v>
      </c>
      <c r="R55" s="144" t="s">
        <v>2</v>
      </c>
      <c r="S55" s="144" t="s">
        <v>2</v>
      </c>
      <c r="T55" s="144" t="s">
        <v>2</v>
      </c>
      <c r="U55" s="144" t="s">
        <v>2</v>
      </c>
      <c r="V55" s="144" t="s">
        <v>2</v>
      </c>
    </row>
    <row r="56" spans="2:22">
      <c r="B56" s="556" t="s">
        <v>718</v>
      </c>
      <c r="C56" s="363"/>
      <c r="D56" s="363"/>
      <c r="E56" s="206" t="s">
        <v>2</v>
      </c>
      <c r="F56" s="144" t="s">
        <v>2</v>
      </c>
      <c r="G56" s="144" t="s">
        <v>2</v>
      </c>
      <c r="H56" s="144" t="s">
        <v>2</v>
      </c>
      <c r="I56" s="144" t="s">
        <v>2</v>
      </c>
      <c r="J56" s="144" t="s">
        <v>2</v>
      </c>
      <c r="K56" s="144" t="s">
        <v>2</v>
      </c>
      <c r="L56" s="144" t="s">
        <v>2</v>
      </c>
      <c r="M56" s="144" t="s">
        <v>2</v>
      </c>
      <c r="N56" s="144" t="s">
        <v>2</v>
      </c>
      <c r="O56" s="144" t="s">
        <v>2</v>
      </c>
      <c r="P56" s="144" t="s">
        <v>2</v>
      </c>
      <c r="Q56" s="144" t="s">
        <v>2</v>
      </c>
      <c r="R56" s="144" t="s">
        <v>2</v>
      </c>
      <c r="S56" s="144" t="s">
        <v>2</v>
      </c>
      <c r="T56" s="144" t="s">
        <v>2</v>
      </c>
      <c r="U56" s="144" t="s">
        <v>2</v>
      </c>
      <c r="V56" s="144" t="s">
        <v>2</v>
      </c>
    </row>
    <row r="57" spans="2:22">
      <c r="B57" s="557" t="s">
        <v>728</v>
      </c>
      <c r="C57" s="363"/>
      <c r="D57" s="363"/>
      <c r="E57" s="53">
        <v>0</v>
      </c>
      <c r="F57" s="144" t="s">
        <v>2</v>
      </c>
      <c r="G57" s="144" t="s">
        <v>2</v>
      </c>
      <c r="H57" s="144" t="s">
        <v>2</v>
      </c>
      <c r="I57" s="144" t="s">
        <v>2</v>
      </c>
      <c r="J57" s="144" t="s">
        <v>2</v>
      </c>
      <c r="K57" s="144" t="s">
        <v>2</v>
      </c>
      <c r="L57" s="144" t="s">
        <v>2</v>
      </c>
      <c r="M57" s="144" t="s">
        <v>2</v>
      </c>
      <c r="N57" s="144" t="s">
        <v>2</v>
      </c>
      <c r="O57" s="144" t="s">
        <v>2</v>
      </c>
      <c r="P57" s="144" t="s">
        <v>2</v>
      </c>
      <c r="Q57" s="144" t="s">
        <v>2</v>
      </c>
      <c r="R57" s="144" t="s">
        <v>2</v>
      </c>
      <c r="S57" s="144" t="s">
        <v>2</v>
      </c>
      <c r="T57" s="144" t="s">
        <v>2</v>
      </c>
      <c r="U57" s="144" t="s">
        <v>2</v>
      </c>
      <c r="V57" s="144" t="s">
        <v>2</v>
      </c>
    </row>
    <row r="58" spans="2:22">
      <c r="B58" s="558" t="s">
        <v>729</v>
      </c>
      <c r="C58" s="363"/>
      <c r="D58" s="363"/>
      <c r="E58" s="50">
        <v>291316.08</v>
      </c>
      <c r="F58" s="144" t="s">
        <v>2</v>
      </c>
      <c r="G58" s="144" t="s">
        <v>2</v>
      </c>
      <c r="H58" s="144" t="s">
        <v>2</v>
      </c>
      <c r="I58" s="144" t="s">
        <v>2</v>
      </c>
      <c r="J58" s="144" t="s">
        <v>2</v>
      </c>
      <c r="K58" s="144" t="s">
        <v>2</v>
      </c>
      <c r="L58" s="144" t="s">
        <v>2</v>
      </c>
      <c r="M58" s="144" t="s">
        <v>2</v>
      </c>
      <c r="N58" s="144" t="s">
        <v>2</v>
      </c>
      <c r="O58" s="144" t="s">
        <v>2</v>
      </c>
      <c r="P58" s="144" t="s">
        <v>2</v>
      </c>
      <c r="Q58" s="144" t="s">
        <v>2</v>
      </c>
      <c r="R58" s="144" t="s">
        <v>2</v>
      </c>
      <c r="S58" s="144" t="s">
        <v>2</v>
      </c>
      <c r="T58" s="144" t="s">
        <v>2</v>
      </c>
      <c r="U58" s="144" t="s">
        <v>2</v>
      </c>
      <c r="V58" s="144" t="s">
        <v>2</v>
      </c>
    </row>
    <row r="59" spans="2:22">
      <c r="B59" s="557" t="s">
        <v>730</v>
      </c>
      <c r="C59" s="363"/>
      <c r="D59" s="363"/>
      <c r="E59" s="53">
        <v>17503.086484900301</v>
      </c>
      <c r="F59" s="144" t="s">
        <v>2</v>
      </c>
      <c r="G59" s="144" t="s">
        <v>2</v>
      </c>
      <c r="H59" s="144" t="s">
        <v>2</v>
      </c>
      <c r="I59" s="144" t="s">
        <v>2</v>
      </c>
      <c r="J59" s="144" t="s">
        <v>2</v>
      </c>
      <c r="K59" s="144" t="s">
        <v>2</v>
      </c>
      <c r="L59" s="144" t="s">
        <v>2</v>
      </c>
      <c r="M59" s="144" t="s">
        <v>2</v>
      </c>
      <c r="N59" s="144" t="s">
        <v>2</v>
      </c>
      <c r="O59" s="144" t="s">
        <v>2</v>
      </c>
      <c r="P59" s="144" t="s">
        <v>2</v>
      </c>
      <c r="Q59" s="144" t="s">
        <v>2</v>
      </c>
      <c r="R59" s="144" t="s">
        <v>2</v>
      </c>
      <c r="S59" s="144" t="s">
        <v>2</v>
      </c>
      <c r="T59" s="144" t="s">
        <v>2</v>
      </c>
      <c r="U59" s="144" t="s">
        <v>2</v>
      </c>
      <c r="V59" s="144" t="s">
        <v>2</v>
      </c>
    </row>
    <row r="60" spans="2:22">
      <c r="B60" s="47" t="s">
        <v>2</v>
      </c>
      <c r="C60" s="550" t="s">
        <v>2</v>
      </c>
      <c r="D60" s="316"/>
      <c r="E60" s="144" t="s">
        <v>2</v>
      </c>
      <c r="F60" s="144" t="s">
        <v>2</v>
      </c>
      <c r="G60" s="144" t="s">
        <v>2</v>
      </c>
      <c r="H60" s="144" t="s">
        <v>2</v>
      </c>
      <c r="I60" s="144" t="s">
        <v>2</v>
      </c>
      <c r="J60" s="144" t="s">
        <v>2</v>
      </c>
      <c r="K60" s="144" t="s">
        <v>2</v>
      </c>
      <c r="L60" s="144" t="s">
        <v>2</v>
      </c>
      <c r="M60" s="144" t="s">
        <v>2</v>
      </c>
      <c r="N60" s="144" t="s">
        <v>2</v>
      </c>
      <c r="O60" s="144" t="s">
        <v>2</v>
      </c>
      <c r="P60" s="144" t="s">
        <v>2</v>
      </c>
      <c r="Q60" s="144" t="s">
        <v>2</v>
      </c>
      <c r="R60" s="144" t="s">
        <v>2</v>
      </c>
      <c r="S60" s="144" t="s">
        <v>2</v>
      </c>
      <c r="T60" s="144" t="s">
        <v>2</v>
      </c>
      <c r="U60" s="144" t="s">
        <v>2</v>
      </c>
      <c r="V60" s="144" t="s">
        <v>2</v>
      </c>
    </row>
  </sheetData>
  <mergeCells count="95">
    <mergeCell ref="A1:C3"/>
    <mergeCell ref="D1:W1"/>
    <mergeCell ref="D2:W2"/>
    <mergeCell ref="D3:W3"/>
    <mergeCell ref="B5:W5"/>
    <mergeCell ref="C7:D7"/>
    <mergeCell ref="C8:D8"/>
    <mergeCell ref="E8:H8"/>
    <mergeCell ref="I8:N8"/>
    <mergeCell ref="O8:R8"/>
    <mergeCell ref="S8:V8"/>
    <mergeCell ref="C9:D9"/>
    <mergeCell ref="E9:H9"/>
    <mergeCell ref="I9:J9"/>
    <mergeCell ref="K9:L9"/>
    <mergeCell ref="M9:N9"/>
    <mergeCell ref="O9:P9"/>
    <mergeCell ref="Q9:R9"/>
    <mergeCell ref="S9:T9"/>
    <mergeCell ref="U9:V9"/>
    <mergeCell ref="B10:D10"/>
    <mergeCell ref="C11:D11"/>
    <mergeCell ref="C12:D12"/>
    <mergeCell ref="C13:D13"/>
    <mergeCell ref="C14:D14"/>
    <mergeCell ref="C15:D15"/>
    <mergeCell ref="C16:D16"/>
    <mergeCell ref="C17:D17"/>
    <mergeCell ref="C18:D18"/>
    <mergeCell ref="C19:D19"/>
    <mergeCell ref="B20:D20"/>
    <mergeCell ref="B21:D21"/>
    <mergeCell ref="B22:D22"/>
    <mergeCell ref="B23:D23"/>
    <mergeCell ref="C24:D24"/>
    <mergeCell ref="C25:D25"/>
    <mergeCell ref="C26:D26"/>
    <mergeCell ref="E26:H26"/>
    <mergeCell ref="I26:N26"/>
    <mergeCell ref="O26:R26"/>
    <mergeCell ref="S26:V26"/>
    <mergeCell ref="C27:D27"/>
    <mergeCell ref="E27:H27"/>
    <mergeCell ref="I27:J27"/>
    <mergeCell ref="K27:L27"/>
    <mergeCell ref="M27:N27"/>
    <mergeCell ref="O27:P27"/>
    <mergeCell ref="Q27:R27"/>
    <mergeCell ref="S27:T27"/>
    <mergeCell ref="U27:V27"/>
    <mergeCell ref="B28:D28"/>
    <mergeCell ref="C29:D29"/>
    <mergeCell ref="C30:D30"/>
    <mergeCell ref="C31:D31"/>
    <mergeCell ref="C32:D32"/>
    <mergeCell ref="C33:D33"/>
    <mergeCell ref="C34:D34"/>
    <mergeCell ref="C35:D35"/>
    <mergeCell ref="C36:D36"/>
    <mergeCell ref="C37:D37"/>
    <mergeCell ref="B38:D38"/>
    <mergeCell ref="B39:D39"/>
    <mergeCell ref="B40:D40"/>
    <mergeCell ref="B41:D41"/>
    <mergeCell ref="C42:D42"/>
    <mergeCell ref="C43:D43"/>
    <mergeCell ref="C44:D44"/>
    <mergeCell ref="E44:H44"/>
    <mergeCell ref="I44:N44"/>
    <mergeCell ref="O44:R44"/>
    <mergeCell ref="S44:V44"/>
    <mergeCell ref="C45:D45"/>
    <mergeCell ref="E45:H45"/>
    <mergeCell ref="I45:J45"/>
    <mergeCell ref="K45:L45"/>
    <mergeCell ref="M45:N45"/>
    <mergeCell ref="O45:P45"/>
    <mergeCell ref="Q45:R45"/>
    <mergeCell ref="S45:T45"/>
    <mergeCell ref="U45:V45"/>
    <mergeCell ref="B46:D46"/>
    <mergeCell ref="C47:D47"/>
    <mergeCell ref="C48:D48"/>
    <mergeCell ref="C49:D49"/>
    <mergeCell ref="C50:D50"/>
    <mergeCell ref="C51:D51"/>
    <mergeCell ref="C52:D52"/>
    <mergeCell ref="C53:D53"/>
    <mergeCell ref="C54:D54"/>
    <mergeCell ref="C55:D55"/>
    <mergeCell ref="B56:D56"/>
    <mergeCell ref="B57:D57"/>
    <mergeCell ref="B58:D58"/>
    <mergeCell ref="B59:D59"/>
    <mergeCell ref="C60:D60"/>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election activeCell="J29" sqref="J29"/>
    </sheetView>
  </sheetViews>
  <sheetFormatPr defaultRowHeight="14.4"/>
  <cols>
    <col min="1" max="1" width="1.6640625" customWidth="1"/>
    <col min="2" max="2" width="31" customWidth="1"/>
    <col min="3" max="3" width="0.88671875" customWidth="1"/>
    <col min="4" max="4" width="12.8867187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18" customHeight="1">
      <c r="B4" s="322" t="s">
        <v>731</v>
      </c>
      <c r="C4" s="316"/>
      <c r="D4" s="316"/>
      <c r="E4" s="316"/>
      <c r="F4" s="316"/>
      <c r="G4" s="316"/>
      <c r="H4" s="316"/>
      <c r="I4" s="316"/>
      <c r="J4" s="316"/>
      <c r="K4" s="316"/>
      <c r="L4" s="316"/>
      <c r="M4" s="316"/>
      <c r="N4" s="316"/>
      <c r="O4" s="316"/>
      <c r="P4" s="316"/>
      <c r="Q4" s="316"/>
      <c r="R4" s="316"/>
      <c r="S4" s="316"/>
      <c r="T4" s="316"/>
      <c r="U4" s="316"/>
      <c r="V4" s="316"/>
      <c r="W4" s="316"/>
    </row>
    <row r="5" spans="1:23" ht="2.4" customHeight="1"/>
    <row r="6" spans="1:23">
      <c r="B6" s="143" t="s">
        <v>2</v>
      </c>
      <c r="C6" s="447" t="s">
        <v>2</v>
      </c>
      <c r="D6" s="316"/>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row>
    <row r="7" spans="1:23">
      <c r="B7" s="198" t="s">
        <v>2</v>
      </c>
      <c r="C7" s="553" t="s">
        <v>2</v>
      </c>
      <c r="D7" s="316"/>
      <c r="E7" s="559" t="s">
        <v>698</v>
      </c>
      <c r="F7" s="431"/>
      <c r="G7" s="431"/>
      <c r="H7" s="432"/>
      <c r="I7" s="443" t="s">
        <v>641</v>
      </c>
      <c r="J7" s="363"/>
      <c r="K7" s="363"/>
      <c r="L7" s="363"/>
      <c r="M7" s="363"/>
      <c r="N7" s="356"/>
      <c r="O7" s="443" t="s">
        <v>108</v>
      </c>
      <c r="P7" s="363"/>
      <c r="Q7" s="363"/>
      <c r="R7" s="356"/>
      <c r="S7" s="443" t="s">
        <v>642</v>
      </c>
      <c r="T7" s="363"/>
      <c r="U7" s="363"/>
      <c r="V7" s="356"/>
    </row>
    <row r="8" spans="1:23" ht="18" customHeight="1">
      <c r="C8" s="553" t="s">
        <v>2</v>
      </c>
      <c r="D8" s="316"/>
      <c r="E8" s="554" t="s">
        <v>2</v>
      </c>
      <c r="F8" s="316"/>
      <c r="G8" s="316"/>
      <c r="H8" s="327"/>
      <c r="I8" s="443" t="s">
        <v>643</v>
      </c>
      <c r="J8" s="356"/>
      <c r="K8" s="443" t="s">
        <v>644</v>
      </c>
      <c r="L8" s="356"/>
      <c r="M8" s="443" t="s">
        <v>645</v>
      </c>
      <c r="N8" s="356"/>
      <c r="O8" s="443" t="s">
        <v>646</v>
      </c>
      <c r="P8" s="356"/>
      <c r="Q8" s="443" t="s">
        <v>647</v>
      </c>
      <c r="R8" s="356"/>
      <c r="S8" s="443" t="s">
        <v>648</v>
      </c>
      <c r="T8" s="356"/>
      <c r="U8" s="443" t="s">
        <v>649</v>
      </c>
      <c r="V8" s="356"/>
    </row>
    <row r="9" spans="1:23" ht="60">
      <c r="B9" s="359" t="s">
        <v>732</v>
      </c>
      <c r="C9" s="363"/>
      <c r="D9" s="356"/>
      <c r="E9" s="37" t="s">
        <v>651</v>
      </c>
      <c r="F9" s="37" t="s">
        <v>110</v>
      </c>
      <c r="G9" s="37" t="s">
        <v>111</v>
      </c>
      <c r="H9" s="37" t="s">
        <v>662</v>
      </c>
      <c r="I9" s="145" t="s">
        <v>651</v>
      </c>
      <c r="J9" s="145" t="s">
        <v>111</v>
      </c>
      <c r="K9" s="145" t="s">
        <v>651</v>
      </c>
      <c r="L9" s="145" t="s">
        <v>111</v>
      </c>
      <c r="M9" s="145" t="s">
        <v>651</v>
      </c>
      <c r="N9" s="145" t="s">
        <v>111</v>
      </c>
      <c r="O9" s="145" t="s">
        <v>651</v>
      </c>
      <c r="P9" s="145" t="s">
        <v>111</v>
      </c>
      <c r="Q9" s="145" t="s">
        <v>651</v>
      </c>
      <c r="R9" s="145" t="s">
        <v>111</v>
      </c>
      <c r="S9" s="145" t="s">
        <v>651</v>
      </c>
      <c r="T9" s="145" t="s">
        <v>111</v>
      </c>
      <c r="U9" s="145" t="s">
        <v>651</v>
      </c>
      <c r="V9" s="145" t="s">
        <v>111</v>
      </c>
    </row>
    <row r="10" spans="1:23">
      <c r="B10" s="164" t="s">
        <v>733</v>
      </c>
      <c r="C10" s="487" t="s">
        <v>2</v>
      </c>
      <c r="D10" s="316"/>
      <c r="E10" s="177">
        <v>35511</v>
      </c>
      <c r="F10" s="39">
        <v>0.119531447228908</v>
      </c>
      <c r="G10" s="40">
        <v>345193946.50999999</v>
      </c>
      <c r="H10" s="39">
        <v>6.7047345059142796E-2</v>
      </c>
      <c r="I10" s="167">
        <v>7224</v>
      </c>
      <c r="J10" s="168">
        <v>14518005.08</v>
      </c>
      <c r="K10" s="167">
        <v>28248</v>
      </c>
      <c r="L10" s="168">
        <v>330001681.94999999</v>
      </c>
      <c r="M10" s="167">
        <v>39</v>
      </c>
      <c r="N10" s="168">
        <v>674259.48</v>
      </c>
      <c r="O10" s="199">
        <v>17009</v>
      </c>
      <c r="P10" s="200">
        <v>209765706.52000001</v>
      </c>
      <c r="Q10" s="199">
        <v>18502</v>
      </c>
      <c r="R10" s="200">
        <v>135428239.99000001</v>
      </c>
      <c r="S10" s="199">
        <v>35184</v>
      </c>
      <c r="T10" s="200">
        <v>342843839.69</v>
      </c>
      <c r="U10" s="199">
        <v>327</v>
      </c>
      <c r="V10" s="200">
        <v>2350106.8199999998</v>
      </c>
    </row>
    <row r="11" spans="1:23">
      <c r="B11" s="88" t="s">
        <v>734</v>
      </c>
      <c r="C11" s="495" t="s">
        <v>2</v>
      </c>
      <c r="D11" s="316"/>
      <c r="E11" s="179">
        <v>68075</v>
      </c>
      <c r="F11" s="182">
        <v>0.229143174512345</v>
      </c>
      <c r="G11" s="181">
        <v>938053091.80999994</v>
      </c>
      <c r="H11" s="182">
        <v>0.18219893473293799</v>
      </c>
      <c r="I11" s="171">
        <v>9954</v>
      </c>
      <c r="J11" s="170">
        <v>48056391.789999999</v>
      </c>
      <c r="K11" s="171">
        <v>57992</v>
      </c>
      <c r="L11" s="170">
        <v>887594873.76999998</v>
      </c>
      <c r="M11" s="171">
        <v>129</v>
      </c>
      <c r="N11" s="170">
        <v>2401826.25</v>
      </c>
      <c r="O11" s="201">
        <v>34804</v>
      </c>
      <c r="P11" s="181">
        <v>556964942.62</v>
      </c>
      <c r="Q11" s="201">
        <v>33271</v>
      </c>
      <c r="R11" s="181">
        <v>381088149.19</v>
      </c>
      <c r="S11" s="201">
        <v>67549</v>
      </c>
      <c r="T11" s="181">
        <v>931315040.24000001</v>
      </c>
      <c r="U11" s="201">
        <v>526</v>
      </c>
      <c r="V11" s="181">
        <v>6738051.5700000003</v>
      </c>
    </row>
    <row r="12" spans="1:23">
      <c r="B12" s="164" t="s">
        <v>735</v>
      </c>
      <c r="C12" s="487" t="s">
        <v>2</v>
      </c>
      <c r="D12" s="316"/>
      <c r="E12" s="177">
        <v>92493</v>
      </c>
      <c r="F12" s="39">
        <v>0.31133513977481198</v>
      </c>
      <c r="G12" s="40">
        <v>1707554432.4000001</v>
      </c>
      <c r="H12" s="39">
        <v>0.33165990421872898</v>
      </c>
      <c r="I12" s="167">
        <v>10010</v>
      </c>
      <c r="J12" s="168">
        <v>83369718.340000004</v>
      </c>
      <c r="K12" s="167">
        <v>82229</v>
      </c>
      <c r="L12" s="168">
        <v>1617226709.01</v>
      </c>
      <c r="M12" s="167">
        <v>254</v>
      </c>
      <c r="N12" s="168">
        <v>6958005.0499999998</v>
      </c>
      <c r="O12" s="199">
        <v>45282</v>
      </c>
      <c r="P12" s="200">
        <v>954070336.5</v>
      </c>
      <c r="Q12" s="199">
        <v>47211</v>
      </c>
      <c r="R12" s="200">
        <v>753484095.89999998</v>
      </c>
      <c r="S12" s="199">
        <v>91965</v>
      </c>
      <c r="T12" s="200">
        <v>1696554214.76</v>
      </c>
      <c r="U12" s="199">
        <v>528</v>
      </c>
      <c r="V12" s="200">
        <v>11000217.640000001</v>
      </c>
    </row>
    <row r="13" spans="1:23">
      <c r="B13" s="88" t="s">
        <v>736</v>
      </c>
      <c r="C13" s="495" t="s">
        <v>2</v>
      </c>
      <c r="D13" s="316"/>
      <c r="E13" s="179">
        <v>92914</v>
      </c>
      <c r="F13" s="182">
        <v>0.31275224262416501</v>
      </c>
      <c r="G13" s="181">
        <v>2039283972.8699999</v>
      </c>
      <c r="H13" s="182">
        <v>0.39609204502267698</v>
      </c>
      <c r="I13" s="171">
        <v>9739</v>
      </c>
      <c r="J13" s="170">
        <v>110689128.78</v>
      </c>
      <c r="K13" s="171">
        <v>82914</v>
      </c>
      <c r="L13" s="170">
        <v>1921245044.8199999</v>
      </c>
      <c r="M13" s="171">
        <v>261</v>
      </c>
      <c r="N13" s="170">
        <v>7349799.2699999996</v>
      </c>
      <c r="O13" s="201">
        <v>42589</v>
      </c>
      <c r="P13" s="181">
        <v>1073246058.85</v>
      </c>
      <c r="Q13" s="201">
        <v>50325</v>
      </c>
      <c r="R13" s="181">
        <v>966037914.01999998</v>
      </c>
      <c r="S13" s="201">
        <v>92397</v>
      </c>
      <c r="T13" s="181">
        <v>2025343604.1400001</v>
      </c>
      <c r="U13" s="201">
        <v>517</v>
      </c>
      <c r="V13" s="181">
        <v>13940368.73</v>
      </c>
    </row>
    <row r="14" spans="1:23">
      <c r="B14" s="164" t="s">
        <v>737</v>
      </c>
      <c r="C14" s="487" t="s">
        <v>2</v>
      </c>
      <c r="D14" s="316"/>
      <c r="E14" s="177">
        <v>8090</v>
      </c>
      <c r="F14" s="39">
        <v>2.7231263779726299E-2</v>
      </c>
      <c r="G14" s="40">
        <v>118394271.91</v>
      </c>
      <c r="H14" s="39">
        <v>2.2995830842432799E-2</v>
      </c>
      <c r="I14" s="167">
        <v>8034</v>
      </c>
      <c r="J14" s="168">
        <v>115780810.22</v>
      </c>
      <c r="K14" s="167">
        <v>56</v>
      </c>
      <c r="L14" s="168">
        <v>2613461.69</v>
      </c>
      <c r="M14" s="167">
        <v>0</v>
      </c>
      <c r="N14" s="168">
        <v>0</v>
      </c>
      <c r="O14" s="199">
        <v>250</v>
      </c>
      <c r="P14" s="200">
        <v>8051808.0800000001</v>
      </c>
      <c r="Q14" s="199">
        <v>7840</v>
      </c>
      <c r="R14" s="200">
        <v>110342463.83</v>
      </c>
      <c r="S14" s="199">
        <v>7953</v>
      </c>
      <c r="T14" s="200">
        <v>115344710.42</v>
      </c>
      <c r="U14" s="199">
        <v>137</v>
      </c>
      <c r="V14" s="200">
        <v>3049561.49</v>
      </c>
    </row>
    <row r="15" spans="1:23">
      <c r="B15" s="88" t="s">
        <v>738</v>
      </c>
      <c r="C15" s="495" t="s">
        <v>2</v>
      </c>
      <c r="D15" s="316"/>
      <c r="E15" s="179">
        <v>2</v>
      </c>
      <c r="F15" s="182">
        <v>6.7320800444317296E-6</v>
      </c>
      <c r="G15" s="181">
        <v>30582.79</v>
      </c>
      <c r="H15" s="182">
        <v>5.9401240801941503E-6</v>
      </c>
      <c r="I15" s="171">
        <v>2</v>
      </c>
      <c r="J15" s="170">
        <v>30582.79</v>
      </c>
      <c r="K15" s="171">
        <v>0</v>
      </c>
      <c r="L15" s="170">
        <v>0</v>
      </c>
      <c r="M15" s="171">
        <v>0</v>
      </c>
      <c r="N15" s="170">
        <v>0</v>
      </c>
      <c r="O15" s="201">
        <v>0</v>
      </c>
      <c r="P15" s="181">
        <v>0</v>
      </c>
      <c r="Q15" s="201">
        <v>2</v>
      </c>
      <c r="R15" s="181">
        <v>30582.79</v>
      </c>
      <c r="S15" s="201">
        <v>2</v>
      </c>
      <c r="T15" s="181">
        <v>30582.79</v>
      </c>
      <c r="U15" s="201">
        <v>0</v>
      </c>
      <c r="V15" s="181">
        <v>0</v>
      </c>
    </row>
    <row r="16" spans="1:23">
      <c r="B16" s="164" t="s">
        <v>739</v>
      </c>
      <c r="C16" s="487" t="s">
        <v>2</v>
      </c>
      <c r="D16" s="316"/>
      <c r="E16" s="177">
        <v>0</v>
      </c>
      <c r="F16" s="39">
        <v>0</v>
      </c>
      <c r="G16" s="40">
        <v>0</v>
      </c>
      <c r="H16" s="39">
        <v>0</v>
      </c>
      <c r="I16" s="167">
        <v>0</v>
      </c>
      <c r="J16" s="168">
        <v>0</v>
      </c>
      <c r="K16" s="167">
        <v>0</v>
      </c>
      <c r="L16" s="168">
        <v>0</v>
      </c>
      <c r="M16" s="167">
        <v>0</v>
      </c>
      <c r="N16" s="168">
        <v>0</v>
      </c>
      <c r="O16" s="199">
        <v>0</v>
      </c>
      <c r="P16" s="200">
        <v>0</v>
      </c>
      <c r="Q16" s="199">
        <v>0</v>
      </c>
      <c r="R16" s="200">
        <v>0</v>
      </c>
      <c r="S16" s="199">
        <v>0</v>
      </c>
      <c r="T16" s="200">
        <v>0</v>
      </c>
      <c r="U16" s="199">
        <v>0</v>
      </c>
      <c r="V16" s="200">
        <v>0</v>
      </c>
    </row>
    <row r="17" spans="2:22">
      <c r="B17" s="172" t="s">
        <v>115</v>
      </c>
      <c r="C17" s="475" t="s">
        <v>2</v>
      </c>
      <c r="D17" s="363"/>
      <c r="E17" s="183">
        <v>297085</v>
      </c>
      <c r="F17" s="184">
        <v>1</v>
      </c>
      <c r="G17" s="185">
        <v>5148510298.29</v>
      </c>
      <c r="H17" s="184">
        <v>1</v>
      </c>
      <c r="I17" s="175">
        <v>44963</v>
      </c>
      <c r="J17" s="176">
        <v>372444637</v>
      </c>
      <c r="K17" s="175">
        <v>251439</v>
      </c>
      <c r="L17" s="176">
        <v>4758681771.2399998</v>
      </c>
      <c r="M17" s="175">
        <v>683</v>
      </c>
      <c r="N17" s="176">
        <v>17383890.050000001</v>
      </c>
      <c r="O17" s="202">
        <v>139934</v>
      </c>
      <c r="P17" s="203">
        <v>2802098852.5700002</v>
      </c>
      <c r="Q17" s="202">
        <v>157151</v>
      </c>
      <c r="R17" s="203">
        <v>2346411445.7199998</v>
      </c>
      <c r="S17" s="202">
        <v>295050</v>
      </c>
      <c r="T17" s="203">
        <v>5111431992.04</v>
      </c>
      <c r="U17" s="202">
        <v>2035</v>
      </c>
      <c r="V17" s="203">
        <v>37078306.25</v>
      </c>
    </row>
    <row r="18" spans="2:22">
      <c r="B18" s="143" t="s">
        <v>2</v>
      </c>
      <c r="C18" s="447" t="s">
        <v>2</v>
      </c>
      <c r="D18" s="316"/>
      <c r="E18" s="144" t="s">
        <v>2</v>
      </c>
      <c r="F18" s="144" t="s">
        <v>2</v>
      </c>
      <c r="G18" s="144" t="s">
        <v>2</v>
      </c>
      <c r="H18" s="144" t="s">
        <v>2</v>
      </c>
      <c r="I18" s="144" t="s">
        <v>2</v>
      </c>
      <c r="J18" s="144" t="s">
        <v>2</v>
      </c>
      <c r="K18" s="144" t="s">
        <v>2</v>
      </c>
      <c r="L18" s="144" t="s">
        <v>2</v>
      </c>
      <c r="M18" s="144" t="s">
        <v>2</v>
      </c>
      <c r="N18" s="144" t="s">
        <v>2</v>
      </c>
      <c r="O18" s="144" t="s">
        <v>2</v>
      </c>
      <c r="P18" s="144" t="s">
        <v>2</v>
      </c>
      <c r="Q18" s="144" t="s">
        <v>2</v>
      </c>
      <c r="R18" s="144" t="s">
        <v>2</v>
      </c>
      <c r="S18" s="144" t="s">
        <v>2</v>
      </c>
      <c r="T18" s="144" t="s">
        <v>2</v>
      </c>
      <c r="U18" s="144" t="s">
        <v>2</v>
      </c>
      <c r="V18" s="144" t="s">
        <v>2</v>
      </c>
    </row>
    <row r="19" spans="2:22">
      <c r="B19" s="556" t="s">
        <v>718</v>
      </c>
      <c r="C19" s="363"/>
      <c r="D19" s="363"/>
      <c r="E19" s="206" t="s">
        <v>2</v>
      </c>
      <c r="F19" s="144" t="s">
        <v>2</v>
      </c>
      <c r="G19" s="144" t="s">
        <v>2</v>
      </c>
      <c r="H19" s="144" t="s">
        <v>2</v>
      </c>
      <c r="I19" s="144" t="s">
        <v>2</v>
      </c>
      <c r="J19" s="144" t="s">
        <v>2</v>
      </c>
      <c r="K19" s="144" t="s">
        <v>2</v>
      </c>
      <c r="L19" s="144" t="s">
        <v>2</v>
      </c>
      <c r="M19" s="144" t="s">
        <v>2</v>
      </c>
      <c r="N19" s="144" t="s">
        <v>2</v>
      </c>
      <c r="O19" s="144" t="s">
        <v>2</v>
      </c>
      <c r="P19" s="144" t="s">
        <v>2</v>
      </c>
      <c r="Q19" s="144" t="s">
        <v>2</v>
      </c>
      <c r="R19" s="144" t="s">
        <v>2</v>
      </c>
      <c r="S19" s="144" t="s">
        <v>2</v>
      </c>
      <c r="T19" s="144" t="s">
        <v>2</v>
      </c>
      <c r="U19" s="144" t="s">
        <v>2</v>
      </c>
      <c r="V19" s="144" t="s">
        <v>2</v>
      </c>
    </row>
    <row r="20" spans="2:22">
      <c r="B20" s="357" t="s">
        <v>740</v>
      </c>
      <c r="C20" s="363"/>
      <c r="D20" s="356"/>
      <c r="E20" s="51">
        <v>1</v>
      </c>
      <c r="F20" s="144" t="s">
        <v>2</v>
      </c>
      <c r="G20" s="144" t="s">
        <v>2</v>
      </c>
      <c r="H20" s="144" t="s">
        <v>2</v>
      </c>
      <c r="I20" s="144" t="s">
        <v>2</v>
      </c>
      <c r="J20" s="144" t="s">
        <v>2</v>
      </c>
      <c r="K20" s="144" t="s">
        <v>2</v>
      </c>
      <c r="L20" s="144" t="s">
        <v>2</v>
      </c>
      <c r="M20" s="144" t="s">
        <v>2</v>
      </c>
      <c r="N20" s="144" t="s">
        <v>2</v>
      </c>
      <c r="O20" s="144" t="s">
        <v>2</v>
      </c>
      <c r="P20" s="144" t="s">
        <v>2</v>
      </c>
      <c r="Q20" s="144" t="s">
        <v>2</v>
      </c>
      <c r="R20" s="144" t="s">
        <v>2</v>
      </c>
      <c r="S20" s="144" t="s">
        <v>2</v>
      </c>
      <c r="T20" s="144" t="s">
        <v>2</v>
      </c>
      <c r="U20" s="144" t="s">
        <v>2</v>
      </c>
      <c r="V20" s="144" t="s">
        <v>2</v>
      </c>
    </row>
    <row r="21" spans="2:22">
      <c r="B21" s="355" t="s">
        <v>741</v>
      </c>
      <c r="C21" s="363"/>
      <c r="D21" s="356"/>
      <c r="E21" s="48">
        <v>63</v>
      </c>
      <c r="F21" s="144" t="s">
        <v>2</v>
      </c>
      <c r="G21" s="144" t="s">
        <v>2</v>
      </c>
      <c r="H21" s="144" t="s">
        <v>2</v>
      </c>
      <c r="I21" s="144" t="s">
        <v>2</v>
      </c>
      <c r="J21" s="144" t="s">
        <v>2</v>
      </c>
      <c r="K21" s="144" t="s">
        <v>2</v>
      </c>
      <c r="L21" s="144" t="s">
        <v>2</v>
      </c>
      <c r="M21" s="144" t="s">
        <v>2</v>
      </c>
      <c r="N21" s="144" t="s">
        <v>2</v>
      </c>
      <c r="O21" s="144" t="s">
        <v>2</v>
      </c>
      <c r="P21" s="144" t="s">
        <v>2</v>
      </c>
      <c r="Q21" s="144" t="s">
        <v>2</v>
      </c>
      <c r="R21" s="144" t="s">
        <v>2</v>
      </c>
      <c r="S21" s="144" t="s">
        <v>2</v>
      </c>
      <c r="T21" s="144" t="s">
        <v>2</v>
      </c>
      <c r="U21" s="144" t="s">
        <v>2</v>
      </c>
      <c r="V21" s="144" t="s">
        <v>2</v>
      </c>
    </row>
    <row r="22" spans="2:22">
      <c r="B22" s="357" t="s">
        <v>742</v>
      </c>
      <c r="C22" s="363"/>
      <c r="D22" s="356"/>
      <c r="E22" s="66">
        <v>31.9581794907897</v>
      </c>
      <c r="F22" s="144" t="s">
        <v>2</v>
      </c>
      <c r="G22" s="144" t="s">
        <v>2</v>
      </c>
      <c r="H22" s="144" t="s">
        <v>2</v>
      </c>
      <c r="I22" s="144" t="s">
        <v>2</v>
      </c>
      <c r="J22" s="144" t="s">
        <v>2</v>
      </c>
      <c r="K22" s="144" t="s">
        <v>2</v>
      </c>
      <c r="L22" s="144" t="s">
        <v>2</v>
      </c>
      <c r="M22" s="144" t="s">
        <v>2</v>
      </c>
      <c r="N22" s="144" t="s">
        <v>2</v>
      </c>
      <c r="O22" s="144" t="s">
        <v>2</v>
      </c>
      <c r="P22" s="144" t="s">
        <v>2</v>
      </c>
      <c r="Q22" s="144" t="s">
        <v>2</v>
      </c>
      <c r="R22" s="144" t="s">
        <v>2</v>
      </c>
      <c r="S22" s="144" t="s">
        <v>2</v>
      </c>
      <c r="T22" s="144" t="s">
        <v>2</v>
      </c>
      <c r="U22" s="144" t="s">
        <v>2</v>
      </c>
      <c r="V22" s="144" t="s">
        <v>2</v>
      </c>
    </row>
    <row r="23" spans="2:22">
      <c r="B23" s="47" t="s">
        <v>2</v>
      </c>
      <c r="C23" s="550" t="s">
        <v>2</v>
      </c>
      <c r="D23" s="316"/>
      <c r="E23" s="144" t="s">
        <v>2</v>
      </c>
      <c r="F23" s="144" t="s">
        <v>2</v>
      </c>
      <c r="G23" s="144" t="s">
        <v>2</v>
      </c>
      <c r="H23" s="144" t="s">
        <v>2</v>
      </c>
      <c r="I23" s="144" t="s">
        <v>2</v>
      </c>
      <c r="J23" s="144" t="s">
        <v>2</v>
      </c>
      <c r="K23" s="144" t="s">
        <v>2</v>
      </c>
      <c r="L23" s="144" t="s">
        <v>2</v>
      </c>
      <c r="M23" s="144" t="s">
        <v>2</v>
      </c>
      <c r="N23" s="144" t="s">
        <v>2</v>
      </c>
      <c r="O23" s="144" t="s">
        <v>2</v>
      </c>
      <c r="P23" s="144" t="s">
        <v>2</v>
      </c>
      <c r="Q23" s="144" t="s">
        <v>2</v>
      </c>
      <c r="R23" s="144" t="s">
        <v>2</v>
      </c>
      <c r="S23" s="144" t="s">
        <v>2</v>
      </c>
      <c r="T23" s="144" t="s">
        <v>2</v>
      </c>
      <c r="U23" s="144" t="s">
        <v>2</v>
      </c>
      <c r="V23" s="144" t="s">
        <v>2</v>
      </c>
    </row>
    <row r="24" spans="2:22">
      <c r="B24" s="143" t="s">
        <v>2</v>
      </c>
      <c r="C24" s="447" t="s">
        <v>2</v>
      </c>
      <c r="D24" s="316"/>
      <c r="E24" s="144" t="s">
        <v>2</v>
      </c>
      <c r="F24" s="144" t="s">
        <v>2</v>
      </c>
      <c r="G24" s="144" t="s">
        <v>2</v>
      </c>
      <c r="H24" s="144" t="s">
        <v>2</v>
      </c>
      <c r="I24" s="144" t="s">
        <v>2</v>
      </c>
      <c r="J24" s="144" t="s">
        <v>2</v>
      </c>
      <c r="K24" s="144" t="s">
        <v>2</v>
      </c>
      <c r="L24" s="144" t="s">
        <v>2</v>
      </c>
      <c r="M24" s="144" t="s">
        <v>2</v>
      </c>
      <c r="N24" s="144" t="s">
        <v>2</v>
      </c>
      <c r="O24" s="144" t="s">
        <v>2</v>
      </c>
      <c r="P24" s="144" t="s">
        <v>2</v>
      </c>
      <c r="Q24" s="144" t="s">
        <v>2</v>
      </c>
      <c r="R24" s="144" t="s">
        <v>2</v>
      </c>
      <c r="S24" s="144" t="s">
        <v>2</v>
      </c>
      <c r="T24" s="144" t="s">
        <v>2</v>
      </c>
      <c r="U24" s="144" t="s">
        <v>2</v>
      </c>
      <c r="V24" s="144" t="s">
        <v>2</v>
      </c>
    </row>
    <row r="25" spans="2:22">
      <c r="B25" s="198" t="s">
        <v>2</v>
      </c>
      <c r="C25" s="553" t="s">
        <v>2</v>
      </c>
      <c r="D25" s="316"/>
      <c r="E25" s="559" t="s">
        <v>698</v>
      </c>
      <c r="F25" s="431"/>
      <c r="G25" s="431"/>
      <c r="H25" s="432"/>
      <c r="I25" s="443" t="s">
        <v>641</v>
      </c>
      <c r="J25" s="363"/>
      <c r="K25" s="363"/>
      <c r="L25" s="363"/>
      <c r="M25" s="363"/>
      <c r="N25" s="356"/>
      <c r="O25" s="443" t="s">
        <v>108</v>
      </c>
      <c r="P25" s="363"/>
      <c r="Q25" s="363"/>
      <c r="R25" s="356"/>
      <c r="S25" s="443" t="s">
        <v>642</v>
      </c>
      <c r="T25" s="363"/>
      <c r="U25" s="363"/>
      <c r="V25" s="356"/>
    </row>
    <row r="26" spans="2:22" ht="18" customHeight="1">
      <c r="C26" s="553" t="s">
        <v>2</v>
      </c>
      <c r="D26" s="316"/>
      <c r="E26" s="554" t="s">
        <v>2</v>
      </c>
      <c r="F26" s="316"/>
      <c r="G26" s="316"/>
      <c r="H26" s="327"/>
      <c r="I26" s="443" t="s">
        <v>643</v>
      </c>
      <c r="J26" s="356"/>
      <c r="K26" s="443" t="s">
        <v>644</v>
      </c>
      <c r="L26" s="356"/>
      <c r="M26" s="443" t="s">
        <v>645</v>
      </c>
      <c r="N26" s="356"/>
      <c r="O26" s="443" t="s">
        <v>646</v>
      </c>
      <c r="P26" s="356"/>
      <c r="Q26" s="443" t="s">
        <v>647</v>
      </c>
      <c r="R26" s="356"/>
      <c r="S26" s="443" t="s">
        <v>648</v>
      </c>
      <c r="T26" s="356"/>
      <c r="U26" s="443" t="s">
        <v>649</v>
      </c>
      <c r="V26" s="356"/>
    </row>
    <row r="27" spans="2:22" ht="60">
      <c r="B27" s="359" t="s">
        <v>743</v>
      </c>
      <c r="C27" s="363"/>
      <c r="D27" s="356"/>
      <c r="E27" s="37" t="s">
        <v>651</v>
      </c>
      <c r="F27" s="37" t="s">
        <v>110</v>
      </c>
      <c r="G27" s="37" t="s">
        <v>111</v>
      </c>
      <c r="H27" s="37" t="s">
        <v>662</v>
      </c>
      <c r="I27" s="145" t="s">
        <v>651</v>
      </c>
      <c r="J27" s="145" t="s">
        <v>111</v>
      </c>
      <c r="K27" s="145" t="s">
        <v>651</v>
      </c>
      <c r="L27" s="145" t="s">
        <v>111</v>
      </c>
      <c r="M27" s="145" t="s">
        <v>651</v>
      </c>
      <c r="N27" s="145" t="s">
        <v>111</v>
      </c>
      <c r="O27" s="145" t="s">
        <v>651</v>
      </c>
      <c r="P27" s="145" t="s">
        <v>111</v>
      </c>
      <c r="Q27" s="145" t="s">
        <v>651</v>
      </c>
      <c r="R27" s="145" t="s">
        <v>111</v>
      </c>
      <c r="S27" s="145" t="s">
        <v>651</v>
      </c>
      <c r="T27" s="145" t="s">
        <v>111</v>
      </c>
      <c r="U27" s="145" t="s">
        <v>651</v>
      </c>
      <c r="V27" s="145" t="s">
        <v>111</v>
      </c>
    </row>
    <row r="28" spans="2:22">
      <c r="B28" s="88" t="s">
        <v>733</v>
      </c>
      <c r="C28" s="495" t="s">
        <v>2</v>
      </c>
      <c r="D28" s="316"/>
      <c r="E28" s="179">
        <v>837</v>
      </c>
      <c r="F28" s="182">
        <v>2.8173754985946799E-3</v>
      </c>
      <c r="G28" s="181">
        <v>4133730.01</v>
      </c>
      <c r="H28" s="182">
        <v>8.0289826969423702E-4</v>
      </c>
      <c r="I28" s="171">
        <v>519</v>
      </c>
      <c r="J28" s="170">
        <v>1203910.58</v>
      </c>
      <c r="K28" s="171">
        <v>315</v>
      </c>
      <c r="L28" s="170">
        <v>2892285.91</v>
      </c>
      <c r="M28" s="171">
        <v>3</v>
      </c>
      <c r="N28" s="170">
        <v>37533.519999999997</v>
      </c>
      <c r="O28" s="201">
        <v>32</v>
      </c>
      <c r="P28" s="181">
        <v>227540.82</v>
      </c>
      <c r="Q28" s="201">
        <v>805</v>
      </c>
      <c r="R28" s="181">
        <v>3906189.19</v>
      </c>
      <c r="S28" s="201">
        <v>828</v>
      </c>
      <c r="T28" s="181">
        <v>4096811.36</v>
      </c>
      <c r="U28" s="201">
        <v>9</v>
      </c>
      <c r="V28" s="181">
        <v>36918.65</v>
      </c>
    </row>
    <row r="29" spans="2:22">
      <c r="B29" s="164" t="s">
        <v>734</v>
      </c>
      <c r="C29" s="487" t="s">
        <v>2</v>
      </c>
      <c r="D29" s="316"/>
      <c r="E29" s="177">
        <v>5814</v>
      </c>
      <c r="F29" s="39">
        <v>1.9570156689162999E-2</v>
      </c>
      <c r="G29" s="40">
        <v>69214254.640000001</v>
      </c>
      <c r="H29" s="39">
        <v>1.34435498095417E-2</v>
      </c>
      <c r="I29" s="167">
        <v>3506</v>
      </c>
      <c r="J29" s="168">
        <v>11718454.91</v>
      </c>
      <c r="K29" s="167">
        <v>2297</v>
      </c>
      <c r="L29" s="168">
        <v>57218939.020000003</v>
      </c>
      <c r="M29" s="167">
        <v>11</v>
      </c>
      <c r="N29" s="168">
        <v>276860.71000000002</v>
      </c>
      <c r="O29" s="199">
        <v>549</v>
      </c>
      <c r="P29" s="200">
        <v>17658861.899999999</v>
      </c>
      <c r="Q29" s="199">
        <v>5265</v>
      </c>
      <c r="R29" s="200">
        <v>51555392.740000002</v>
      </c>
      <c r="S29" s="199">
        <v>5746</v>
      </c>
      <c r="T29" s="200">
        <v>68560457.219999999</v>
      </c>
      <c r="U29" s="199">
        <v>68</v>
      </c>
      <c r="V29" s="200">
        <v>653797.42000000004</v>
      </c>
    </row>
    <row r="30" spans="2:22">
      <c r="B30" s="88" t="s">
        <v>735</v>
      </c>
      <c r="C30" s="495" t="s">
        <v>2</v>
      </c>
      <c r="D30" s="316"/>
      <c r="E30" s="179">
        <v>18075</v>
      </c>
      <c r="F30" s="182">
        <v>6.08411734015517E-2</v>
      </c>
      <c r="G30" s="181">
        <v>267805550.18000001</v>
      </c>
      <c r="H30" s="182">
        <v>5.2016124017261398E-2</v>
      </c>
      <c r="I30" s="171">
        <v>7787</v>
      </c>
      <c r="J30" s="170">
        <v>40951465.890000001</v>
      </c>
      <c r="K30" s="171">
        <v>10231</v>
      </c>
      <c r="L30" s="170">
        <v>225354175.97</v>
      </c>
      <c r="M30" s="171">
        <v>57</v>
      </c>
      <c r="N30" s="170">
        <v>1499908.32</v>
      </c>
      <c r="O30" s="201">
        <v>5164</v>
      </c>
      <c r="P30" s="181">
        <v>125017140.27</v>
      </c>
      <c r="Q30" s="201">
        <v>12911</v>
      </c>
      <c r="R30" s="181">
        <v>142788409.91</v>
      </c>
      <c r="S30" s="201">
        <v>17809</v>
      </c>
      <c r="T30" s="181">
        <v>263723806.80000001</v>
      </c>
      <c r="U30" s="201">
        <v>266</v>
      </c>
      <c r="V30" s="181">
        <v>4081743.38</v>
      </c>
    </row>
    <row r="31" spans="2:22">
      <c r="B31" s="164" t="s">
        <v>736</v>
      </c>
      <c r="C31" s="487" t="s">
        <v>2</v>
      </c>
      <c r="D31" s="316"/>
      <c r="E31" s="177">
        <v>53360</v>
      </c>
      <c r="F31" s="39">
        <v>0.179611895585439</v>
      </c>
      <c r="G31" s="40">
        <v>863404130.96000004</v>
      </c>
      <c r="H31" s="39">
        <v>0.167699796822154</v>
      </c>
      <c r="I31" s="167">
        <v>10078</v>
      </c>
      <c r="J31" s="168">
        <v>71460169.390000001</v>
      </c>
      <c r="K31" s="167">
        <v>43145</v>
      </c>
      <c r="L31" s="168">
        <v>788253288.45000005</v>
      </c>
      <c r="M31" s="167">
        <v>137</v>
      </c>
      <c r="N31" s="168">
        <v>3690673.12</v>
      </c>
      <c r="O31" s="199">
        <v>14601</v>
      </c>
      <c r="P31" s="200">
        <v>312659927.81</v>
      </c>
      <c r="Q31" s="199">
        <v>38759</v>
      </c>
      <c r="R31" s="200">
        <v>550744203.14999998</v>
      </c>
      <c r="S31" s="199">
        <v>52802</v>
      </c>
      <c r="T31" s="200">
        <v>854634884.86000001</v>
      </c>
      <c r="U31" s="199">
        <v>558</v>
      </c>
      <c r="V31" s="200">
        <v>8769246.0999999996</v>
      </c>
    </row>
    <row r="32" spans="2:22">
      <c r="B32" s="88" t="s">
        <v>737</v>
      </c>
      <c r="C32" s="495" t="s">
        <v>2</v>
      </c>
      <c r="D32" s="316"/>
      <c r="E32" s="179">
        <v>217059</v>
      </c>
      <c r="F32" s="182">
        <v>0.73062928118215298</v>
      </c>
      <c r="G32" s="181">
        <v>3921944870.9699998</v>
      </c>
      <c r="H32" s="182">
        <v>0.76176304285000895</v>
      </c>
      <c r="I32" s="171">
        <v>21152</v>
      </c>
      <c r="J32" s="170">
        <v>226051738.59</v>
      </c>
      <c r="K32" s="171">
        <v>195432</v>
      </c>
      <c r="L32" s="170">
        <v>3684014218</v>
      </c>
      <c r="M32" s="171">
        <v>475</v>
      </c>
      <c r="N32" s="170">
        <v>11878914.380000001</v>
      </c>
      <c r="O32" s="201">
        <v>119520</v>
      </c>
      <c r="P32" s="181">
        <v>2344773246.5700002</v>
      </c>
      <c r="Q32" s="201">
        <v>97539</v>
      </c>
      <c r="R32" s="181">
        <v>1577171624.4000001</v>
      </c>
      <c r="S32" s="201">
        <v>215932</v>
      </c>
      <c r="T32" s="181">
        <v>3898500741.5799999</v>
      </c>
      <c r="U32" s="201">
        <v>1127</v>
      </c>
      <c r="V32" s="181">
        <v>23444129.390000001</v>
      </c>
    </row>
    <row r="33" spans="2:22">
      <c r="B33" s="164" t="s">
        <v>738</v>
      </c>
      <c r="C33" s="487" t="s">
        <v>2</v>
      </c>
      <c r="D33" s="316"/>
      <c r="E33" s="177">
        <v>1940</v>
      </c>
      <c r="F33" s="39">
        <v>6.5301176430987802E-3</v>
      </c>
      <c r="G33" s="40">
        <v>22007761.530000001</v>
      </c>
      <c r="H33" s="39">
        <v>4.2745882313393697E-3</v>
      </c>
      <c r="I33" s="167">
        <v>1921</v>
      </c>
      <c r="J33" s="168">
        <v>21058897.640000001</v>
      </c>
      <c r="K33" s="167">
        <v>19</v>
      </c>
      <c r="L33" s="168">
        <v>948863.89</v>
      </c>
      <c r="M33" s="167">
        <v>0</v>
      </c>
      <c r="N33" s="168">
        <v>0</v>
      </c>
      <c r="O33" s="199">
        <v>68</v>
      </c>
      <c r="P33" s="200">
        <v>1762135.2</v>
      </c>
      <c r="Q33" s="199">
        <v>1872</v>
      </c>
      <c r="R33" s="200">
        <v>20245626.329999998</v>
      </c>
      <c r="S33" s="199">
        <v>1933</v>
      </c>
      <c r="T33" s="200">
        <v>21915290.219999999</v>
      </c>
      <c r="U33" s="199">
        <v>7</v>
      </c>
      <c r="V33" s="200">
        <v>92471.31</v>
      </c>
    </row>
    <row r="34" spans="2:22">
      <c r="B34" s="88" t="s">
        <v>739</v>
      </c>
      <c r="C34" s="495" t="s">
        <v>2</v>
      </c>
      <c r="D34" s="316"/>
      <c r="E34" s="179">
        <v>0</v>
      </c>
      <c r="F34" s="182">
        <v>0</v>
      </c>
      <c r="G34" s="181">
        <v>0</v>
      </c>
      <c r="H34" s="182">
        <v>0</v>
      </c>
      <c r="I34" s="171">
        <v>0</v>
      </c>
      <c r="J34" s="170">
        <v>0</v>
      </c>
      <c r="K34" s="171">
        <v>0</v>
      </c>
      <c r="L34" s="170">
        <v>0</v>
      </c>
      <c r="M34" s="171">
        <v>0</v>
      </c>
      <c r="N34" s="170">
        <v>0</v>
      </c>
      <c r="O34" s="201">
        <v>0</v>
      </c>
      <c r="P34" s="181">
        <v>0</v>
      </c>
      <c r="Q34" s="201">
        <v>0</v>
      </c>
      <c r="R34" s="181">
        <v>0</v>
      </c>
      <c r="S34" s="201">
        <v>0</v>
      </c>
      <c r="T34" s="181">
        <v>0</v>
      </c>
      <c r="U34" s="201">
        <v>0</v>
      </c>
      <c r="V34" s="181">
        <v>0</v>
      </c>
    </row>
    <row r="35" spans="2:22">
      <c r="B35" s="172" t="s">
        <v>115</v>
      </c>
      <c r="C35" s="475" t="s">
        <v>2</v>
      </c>
      <c r="D35" s="363"/>
      <c r="E35" s="183">
        <v>297085</v>
      </c>
      <c r="F35" s="184">
        <v>1</v>
      </c>
      <c r="G35" s="185">
        <v>5148510298.29</v>
      </c>
      <c r="H35" s="184">
        <v>1</v>
      </c>
      <c r="I35" s="175">
        <v>44963</v>
      </c>
      <c r="J35" s="176">
        <v>372444637</v>
      </c>
      <c r="K35" s="175">
        <v>251439</v>
      </c>
      <c r="L35" s="176">
        <v>4758681771.2399998</v>
      </c>
      <c r="M35" s="175">
        <v>683</v>
      </c>
      <c r="N35" s="176">
        <v>17383890.050000001</v>
      </c>
      <c r="O35" s="202">
        <v>139934</v>
      </c>
      <c r="P35" s="203">
        <v>2802098852.5700002</v>
      </c>
      <c r="Q35" s="202">
        <v>157151</v>
      </c>
      <c r="R35" s="203">
        <v>2346411445.7199998</v>
      </c>
      <c r="S35" s="202">
        <v>295050</v>
      </c>
      <c r="T35" s="203">
        <v>5111431992.04</v>
      </c>
      <c r="U35" s="202">
        <v>2035</v>
      </c>
      <c r="V35" s="203">
        <v>37078306.25</v>
      </c>
    </row>
    <row r="36" spans="2:22">
      <c r="B36" s="143" t="s">
        <v>2</v>
      </c>
      <c r="C36" s="447" t="s">
        <v>2</v>
      </c>
      <c r="D36" s="316"/>
      <c r="E36" s="144" t="s">
        <v>2</v>
      </c>
      <c r="F36" s="144" t="s">
        <v>2</v>
      </c>
      <c r="G36" s="144" t="s">
        <v>2</v>
      </c>
      <c r="H36" s="144" t="s">
        <v>2</v>
      </c>
      <c r="I36" s="144" t="s">
        <v>2</v>
      </c>
      <c r="J36" s="144" t="s">
        <v>2</v>
      </c>
      <c r="K36" s="144" t="s">
        <v>2</v>
      </c>
      <c r="L36" s="144" t="s">
        <v>2</v>
      </c>
      <c r="M36" s="144" t="s">
        <v>2</v>
      </c>
      <c r="N36" s="144" t="s">
        <v>2</v>
      </c>
      <c r="O36" s="144" t="s">
        <v>2</v>
      </c>
      <c r="P36" s="144" t="s">
        <v>2</v>
      </c>
      <c r="Q36" s="144" t="s">
        <v>2</v>
      </c>
      <c r="R36" s="144" t="s">
        <v>2</v>
      </c>
      <c r="S36" s="144" t="s">
        <v>2</v>
      </c>
      <c r="T36" s="144" t="s">
        <v>2</v>
      </c>
      <c r="U36" s="144" t="s">
        <v>2</v>
      </c>
      <c r="V36" s="144" t="s">
        <v>2</v>
      </c>
    </row>
    <row r="37" spans="2:22">
      <c r="B37" s="556" t="s">
        <v>718</v>
      </c>
      <c r="C37" s="363"/>
      <c r="D37" s="363"/>
      <c r="E37" s="206" t="s">
        <v>2</v>
      </c>
      <c r="F37" s="144" t="s">
        <v>2</v>
      </c>
      <c r="G37" s="144" t="s">
        <v>2</v>
      </c>
      <c r="H37" s="144" t="s">
        <v>2</v>
      </c>
      <c r="I37" s="144" t="s">
        <v>2</v>
      </c>
      <c r="J37" s="144" t="s">
        <v>2</v>
      </c>
      <c r="K37" s="144" t="s">
        <v>2</v>
      </c>
      <c r="L37" s="144" t="s">
        <v>2</v>
      </c>
      <c r="M37" s="144" t="s">
        <v>2</v>
      </c>
      <c r="N37" s="144" t="s">
        <v>2</v>
      </c>
      <c r="O37" s="144" t="s">
        <v>2</v>
      </c>
      <c r="P37" s="144" t="s">
        <v>2</v>
      </c>
      <c r="Q37" s="144" t="s">
        <v>2</v>
      </c>
      <c r="R37" s="144" t="s">
        <v>2</v>
      </c>
      <c r="S37" s="144" t="s">
        <v>2</v>
      </c>
      <c r="T37" s="144" t="s">
        <v>2</v>
      </c>
      <c r="U37" s="144" t="s">
        <v>2</v>
      </c>
      <c r="V37" s="144" t="s">
        <v>2</v>
      </c>
    </row>
    <row r="38" spans="2:22">
      <c r="B38" s="357" t="s">
        <v>744</v>
      </c>
      <c r="C38" s="363"/>
      <c r="D38" s="356"/>
      <c r="E38" s="51">
        <v>2</v>
      </c>
      <c r="F38" s="144" t="s">
        <v>2</v>
      </c>
      <c r="G38" s="144" t="s">
        <v>2</v>
      </c>
      <c r="H38" s="144" t="s">
        <v>2</v>
      </c>
      <c r="I38" s="144" t="s">
        <v>2</v>
      </c>
      <c r="J38" s="144" t="s">
        <v>2</v>
      </c>
      <c r="K38" s="144" t="s">
        <v>2</v>
      </c>
      <c r="L38" s="144" t="s">
        <v>2</v>
      </c>
      <c r="M38" s="144" t="s">
        <v>2</v>
      </c>
      <c r="N38" s="144" t="s">
        <v>2</v>
      </c>
      <c r="O38" s="144" t="s">
        <v>2</v>
      </c>
      <c r="P38" s="144" t="s">
        <v>2</v>
      </c>
      <c r="Q38" s="144" t="s">
        <v>2</v>
      </c>
      <c r="R38" s="144" t="s">
        <v>2</v>
      </c>
      <c r="S38" s="144" t="s">
        <v>2</v>
      </c>
      <c r="T38" s="144" t="s">
        <v>2</v>
      </c>
      <c r="U38" s="144" t="s">
        <v>2</v>
      </c>
      <c r="V38" s="144" t="s">
        <v>2</v>
      </c>
    </row>
    <row r="39" spans="2:22">
      <c r="B39" s="355" t="s">
        <v>745</v>
      </c>
      <c r="C39" s="363"/>
      <c r="D39" s="356"/>
      <c r="E39" s="48">
        <v>71</v>
      </c>
      <c r="F39" s="144" t="s">
        <v>2</v>
      </c>
      <c r="G39" s="144" t="s">
        <v>2</v>
      </c>
      <c r="H39" s="144" t="s">
        <v>2</v>
      </c>
      <c r="I39" s="144" t="s">
        <v>2</v>
      </c>
      <c r="J39" s="144" t="s">
        <v>2</v>
      </c>
      <c r="K39" s="144" t="s">
        <v>2</v>
      </c>
      <c r="L39" s="144" t="s">
        <v>2</v>
      </c>
      <c r="M39" s="144" t="s">
        <v>2</v>
      </c>
      <c r="N39" s="144" t="s">
        <v>2</v>
      </c>
      <c r="O39" s="144" t="s">
        <v>2</v>
      </c>
      <c r="P39" s="144" t="s">
        <v>2</v>
      </c>
      <c r="Q39" s="144" t="s">
        <v>2</v>
      </c>
      <c r="R39" s="144" t="s">
        <v>2</v>
      </c>
      <c r="S39" s="144" t="s">
        <v>2</v>
      </c>
      <c r="T39" s="144" t="s">
        <v>2</v>
      </c>
      <c r="U39" s="144" t="s">
        <v>2</v>
      </c>
      <c r="V39" s="144" t="s">
        <v>2</v>
      </c>
    </row>
    <row r="40" spans="2:22">
      <c r="B40" s="357" t="s">
        <v>746</v>
      </c>
      <c r="C40" s="363"/>
      <c r="D40" s="356"/>
      <c r="E40" s="66">
        <v>48.019158586884302</v>
      </c>
      <c r="F40" s="144" t="s">
        <v>2</v>
      </c>
      <c r="G40" s="144" t="s">
        <v>2</v>
      </c>
      <c r="H40" s="144" t="s">
        <v>2</v>
      </c>
      <c r="I40" s="144" t="s">
        <v>2</v>
      </c>
      <c r="J40" s="144" t="s">
        <v>2</v>
      </c>
      <c r="K40" s="144" t="s">
        <v>2</v>
      </c>
      <c r="L40" s="144" t="s">
        <v>2</v>
      </c>
      <c r="M40" s="144" t="s">
        <v>2</v>
      </c>
      <c r="N40" s="144" t="s">
        <v>2</v>
      </c>
      <c r="O40" s="144" t="s">
        <v>2</v>
      </c>
      <c r="P40" s="144" t="s">
        <v>2</v>
      </c>
      <c r="Q40" s="144" t="s">
        <v>2</v>
      </c>
      <c r="R40" s="144" t="s">
        <v>2</v>
      </c>
      <c r="S40" s="144" t="s">
        <v>2</v>
      </c>
      <c r="T40" s="144" t="s">
        <v>2</v>
      </c>
      <c r="U40" s="144" t="s">
        <v>2</v>
      </c>
      <c r="V40" s="144" t="s">
        <v>2</v>
      </c>
    </row>
    <row r="41" spans="2:22">
      <c r="B41" s="47" t="s">
        <v>2</v>
      </c>
      <c r="C41" s="550" t="s">
        <v>2</v>
      </c>
      <c r="D41" s="316"/>
      <c r="E41" s="144" t="s">
        <v>2</v>
      </c>
      <c r="F41" s="144" t="s">
        <v>2</v>
      </c>
      <c r="G41" s="144" t="s">
        <v>2</v>
      </c>
      <c r="H41" s="144" t="s">
        <v>2</v>
      </c>
      <c r="I41" s="144" t="s">
        <v>2</v>
      </c>
      <c r="J41" s="144" t="s">
        <v>2</v>
      </c>
      <c r="K41" s="144" t="s">
        <v>2</v>
      </c>
      <c r="L41" s="144" t="s">
        <v>2</v>
      </c>
      <c r="M41" s="144" t="s">
        <v>2</v>
      </c>
      <c r="N41" s="144" t="s">
        <v>2</v>
      </c>
      <c r="O41" s="144" t="s">
        <v>2</v>
      </c>
      <c r="P41" s="144" t="s">
        <v>2</v>
      </c>
      <c r="Q41" s="144" t="s">
        <v>2</v>
      </c>
      <c r="R41" s="144" t="s">
        <v>2</v>
      </c>
      <c r="S41" s="144" t="s">
        <v>2</v>
      </c>
      <c r="T41" s="144" t="s">
        <v>2</v>
      </c>
      <c r="U41" s="144" t="s">
        <v>2</v>
      </c>
      <c r="V41" s="144" t="s">
        <v>2</v>
      </c>
    </row>
    <row r="42" spans="2:22">
      <c r="B42" s="143" t="s">
        <v>2</v>
      </c>
      <c r="C42" s="447" t="s">
        <v>2</v>
      </c>
      <c r="D42" s="316"/>
      <c r="E42" s="144" t="s">
        <v>2</v>
      </c>
      <c r="F42" s="144" t="s">
        <v>2</v>
      </c>
      <c r="G42" s="144" t="s">
        <v>2</v>
      </c>
      <c r="H42" s="144" t="s">
        <v>2</v>
      </c>
      <c r="I42" s="144" t="s">
        <v>2</v>
      </c>
      <c r="J42" s="144" t="s">
        <v>2</v>
      </c>
      <c r="K42" s="144" t="s">
        <v>2</v>
      </c>
      <c r="L42" s="144" t="s">
        <v>2</v>
      </c>
      <c r="M42" s="144" t="s">
        <v>2</v>
      </c>
      <c r="N42" s="144" t="s">
        <v>2</v>
      </c>
      <c r="O42" s="144" t="s">
        <v>2</v>
      </c>
      <c r="P42" s="144" t="s">
        <v>2</v>
      </c>
      <c r="Q42" s="144" t="s">
        <v>2</v>
      </c>
      <c r="R42" s="144" t="s">
        <v>2</v>
      </c>
      <c r="S42" s="144" t="s">
        <v>2</v>
      </c>
      <c r="T42" s="144" t="s">
        <v>2</v>
      </c>
      <c r="U42" s="144" t="s">
        <v>2</v>
      </c>
      <c r="V42" s="144" t="s">
        <v>2</v>
      </c>
    </row>
    <row r="43" spans="2:22">
      <c r="B43" s="198" t="s">
        <v>2</v>
      </c>
      <c r="C43" s="553" t="s">
        <v>2</v>
      </c>
      <c r="D43" s="316"/>
      <c r="E43" s="559" t="s">
        <v>698</v>
      </c>
      <c r="F43" s="431"/>
      <c r="G43" s="431"/>
      <c r="H43" s="432"/>
      <c r="I43" s="443" t="s">
        <v>641</v>
      </c>
      <c r="J43" s="363"/>
      <c r="K43" s="363"/>
      <c r="L43" s="363"/>
      <c r="M43" s="363"/>
      <c r="N43" s="356"/>
      <c r="O43" s="443" t="s">
        <v>108</v>
      </c>
      <c r="P43" s="363"/>
      <c r="Q43" s="363"/>
      <c r="R43" s="356"/>
      <c r="S43" s="443" t="s">
        <v>642</v>
      </c>
      <c r="T43" s="363"/>
      <c r="U43" s="363"/>
      <c r="V43" s="356"/>
    </row>
    <row r="44" spans="2:22" ht="18" customHeight="1">
      <c r="C44" s="553" t="s">
        <v>2</v>
      </c>
      <c r="D44" s="316"/>
      <c r="E44" s="554" t="s">
        <v>2</v>
      </c>
      <c r="F44" s="316"/>
      <c r="G44" s="316"/>
      <c r="H44" s="327"/>
      <c r="I44" s="443" t="s">
        <v>643</v>
      </c>
      <c r="J44" s="356"/>
      <c r="K44" s="443" t="s">
        <v>644</v>
      </c>
      <c r="L44" s="356"/>
      <c r="M44" s="443" t="s">
        <v>645</v>
      </c>
      <c r="N44" s="356"/>
      <c r="O44" s="443" t="s">
        <v>646</v>
      </c>
      <c r="P44" s="356"/>
      <c r="Q44" s="443" t="s">
        <v>647</v>
      </c>
      <c r="R44" s="356"/>
      <c r="S44" s="443" t="s">
        <v>648</v>
      </c>
      <c r="T44" s="356"/>
      <c r="U44" s="443" t="s">
        <v>649</v>
      </c>
      <c r="V44" s="356"/>
    </row>
    <row r="45" spans="2:22" ht="60">
      <c r="B45" s="359" t="s">
        <v>747</v>
      </c>
      <c r="C45" s="363"/>
      <c r="D45" s="356"/>
      <c r="E45" s="37" t="s">
        <v>651</v>
      </c>
      <c r="F45" s="37" t="s">
        <v>110</v>
      </c>
      <c r="G45" s="37" t="s">
        <v>111</v>
      </c>
      <c r="H45" s="37" t="s">
        <v>662</v>
      </c>
      <c r="I45" s="145" t="s">
        <v>651</v>
      </c>
      <c r="J45" s="145" t="s">
        <v>111</v>
      </c>
      <c r="K45" s="145" t="s">
        <v>651</v>
      </c>
      <c r="L45" s="145" t="s">
        <v>111</v>
      </c>
      <c r="M45" s="145" t="s">
        <v>651</v>
      </c>
      <c r="N45" s="145" t="s">
        <v>111</v>
      </c>
      <c r="O45" s="145" t="s">
        <v>651</v>
      </c>
      <c r="P45" s="145" t="s">
        <v>111</v>
      </c>
      <c r="Q45" s="145" t="s">
        <v>651</v>
      </c>
      <c r="R45" s="145" t="s">
        <v>111</v>
      </c>
      <c r="S45" s="145" t="s">
        <v>651</v>
      </c>
      <c r="T45" s="145" t="s">
        <v>111</v>
      </c>
      <c r="U45" s="145" t="s">
        <v>651</v>
      </c>
      <c r="V45" s="145" t="s">
        <v>111</v>
      </c>
    </row>
    <row r="46" spans="2:22">
      <c r="B46" s="164" t="s">
        <v>733</v>
      </c>
      <c r="C46" s="487" t="s">
        <v>2</v>
      </c>
      <c r="D46" s="316"/>
      <c r="E46" s="177">
        <v>110969</v>
      </c>
      <c r="F46" s="39">
        <v>0.37352609522527203</v>
      </c>
      <c r="G46" s="40">
        <v>2357380598.8499999</v>
      </c>
      <c r="H46" s="39">
        <v>0.45787625201662102</v>
      </c>
      <c r="I46" s="167">
        <v>18559</v>
      </c>
      <c r="J46" s="168">
        <v>200992573.62</v>
      </c>
      <c r="K46" s="167">
        <v>92100</v>
      </c>
      <c r="L46" s="168">
        <v>2147505078.4200001</v>
      </c>
      <c r="M46" s="167">
        <v>310</v>
      </c>
      <c r="N46" s="168">
        <v>8882946.8100000005</v>
      </c>
      <c r="O46" s="199">
        <v>45925</v>
      </c>
      <c r="P46" s="200">
        <v>1176151345.8199999</v>
      </c>
      <c r="Q46" s="199">
        <v>65044</v>
      </c>
      <c r="R46" s="200">
        <v>1181229253.03</v>
      </c>
      <c r="S46" s="199">
        <v>110260</v>
      </c>
      <c r="T46" s="200">
        <v>2339288280.5700002</v>
      </c>
      <c r="U46" s="199">
        <v>709</v>
      </c>
      <c r="V46" s="200">
        <v>18092318.280000001</v>
      </c>
    </row>
    <row r="47" spans="2:22">
      <c r="B47" s="88" t="s">
        <v>734</v>
      </c>
      <c r="C47" s="495" t="s">
        <v>2</v>
      </c>
      <c r="D47" s="316"/>
      <c r="E47" s="179">
        <v>96594</v>
      </c>
      <c r="F47" s="182">
        <v>0.32513926990591902</v>
      </c>
      <c r="G47" s="181">
        <v>1708074920.8199999</v>
      </c>
      <c r="H47" s="182">
        <v>0.331760999174327</v>
      </c>
      <c r="I47" s="171">
        <v>13994</v>
      </c>
      <c r="J47" s="170">
        <v>113563895.81999999</v>
      </c>
      <c r="K47" s="171">
        <v>82344</v>
      </c>
      <c r="L47" s="170">
        <v>1588002761.6099999</v>
      </c>
      <c r="M47" s="171">
        <v>256</v>
      </c>
      <c r="N47" s="170">
        <v>6508263.3899999997</v>
      </c>
      <c r="O47" s="201">
        <v>45157</v>
      </c>
      <c r="P47" s="181">
        <v>938074654.05999994</v>
      </c>
      <c r="Q47" s="201">
        <v>51437</v>
      </c>
      <c r="R47" s="181">
        <v>770000266.75999999</v>
      </c>
      <c r="S47" s="201">
        <v>96003</v>
      </c>
      <c r="T47" s="181">
        <v>1696443557.26</v>
      </c>
      <c r="U47" s="201">
        <v>591</v>
      </c>
      <c r="V47" s="181">
        <v>11631363.560000001</v>
      </c>
    </row>
    <row r="48" spans="2:22">
      <c r="B48" s="164" t="s">
        <v>735</v>
      </c>
      <c r="C48" s="487" t="s">
        <v>2</v>
      </c>
      <c r="D48" s="316"/>
      <c r="E48" s="177">
        <v>63048</v>
      </c>
      <c r="F48" s="39">
        <v>0.212222091320666</v>
      </c>
      <c r="G48" s="40">
        <v>828304759.03999996</v>
      </c>
      <c r="H48" s="39">
        <v>0.16088241278552101</v>
      </c>
      <c r="I48" s="167">
        <v>8121</v>
      </c>
      <c r="J48" s="168">
        <v>44899397.390000001</v>
      </c>
      <c r="K48" s="167">
        <v>54830</v>
      </c>
      <c r="L48" s="168">
        <v>781684163.29999995</v>
      </c>
      <c r="M48" s="167">
        <v>97</v>
      </c>
      <c r="N48" s="168">
        <v>1721198.35</v>
      </c>
      <c r="O48" s="199">
        <v>34643</v>
      </c>
      <c r="P48" s="200">
        <v>522275400.43000001</v>
      </c>
      <c r="Q48" s="199">
        <v>28405</v>
      </c>
      <c r="R48" s="200">
        <v>306029358.61000001</v>
      </c>
      <c r="S48" s="199">
        <v>62576</v>
      </c>
      <c r="T48" s="200">
        <v>822717402.22000003</v>
      </c>
      <c r="U48" s="199">
        <v>472</v>
      </c>
      <c r="V48" s="200">
        <v>5587356.8200000003</v>
      </c>
    </row>
    <row r="49" spans="2:22">
      <c r="B49" s="88" t="s">
        <v>736</v>
      </c>
      <c r="C49" s="495" t="s">
        <v>2</v>
      </c>
      <c r="D49" s="316"/>
      <c r="E49" s="179">
        <v>25574</v>
      </c>
      <c r="F49" s="182">
        <v>8.6083107528148503E-2</v>
      </c>
      <c r="G49" s="181">
        <v>253120248.49000001</v>
      </c>
      <c r="H49" s="182">
        <v>4.9163784051101202E-2</v>
      </c>
      <c r="I49" s="171">
        <v>3389</v>
      </c>
      <c r="J49" s="170">
        <v>11358999.08</v>
      </c>
      <c r="K49" s="171">
        <v>22165</v>
      </c>
      <c r="L49" s="170">
        <v>241489767.91</v>
      </c>
      <c r="M49" s="171">
        <v>20</v>
      </c>
      <c r="N49" s="170">
        <v>271481.5</v>
      </c>
      <c r="O49" s="201">
        <v>14182</v>
      </c>
      <c r="P49" s="181">
        <v>165490031.91</v>
      </c>
      <c r="Q49" s="201">
        <v>11392</v>
      </c>
      <c r="R49" s="181">
        <v>87630216.579999998</v>
      </c>
      <c r="S49" s="201">
        <v>25358</v>
      </c>
      <c r="T49" s="181">
        <v>251459846.72</v>
      </c>
      <c r="U49" s="201">
        <v>216</v>
      </c>
      <c r="V49" s="181">
        <v>1660401.77</v>
      </c>
    </row>
    <row r="50" spans="2:22">
      <c r="B50" s="164" t="s">
        <v>737</v>
      </c>
      <c r="C50" s="487" t="s">
        <v>2</v>
      </c>
      <c r="D50" s="316"/>
      <c r="E50" s="177">
        <v>900</v>
      </c>
      <c r="F50" s="39">
        <v>3.02943601999428E-3</v>
      </c>
      <c r="G50" s="40">
        <v>1629771.09</v>
      </c>
      <c r="H50" s="39">
        <v>3.1655197243002597E-4</v>
      </c>
      <c r="I50" s="167">
        <v>900</v>
      </c>
      <c r="J50" s="168">
        <v>1629771.09</v>
      </c>
      <c r="K50" s="167">
        <v>0</v>
      </c>
      <c r="L50" s="168">
        <v>0</v>
      </c>
      <c r="M50" s="167">
        <v>0</v>
      </c>
      <c r="N50" s="168">
        <v>0</v>
      </c>
      <c r="O50" s="199">
        <v>27</v>
      </c>
      <c r="P50" s="200">
        <v>107420.35</v>
      </c>
      <c r="Q50" s="199">
        <v>873</v>
      </c>
      <c r="R50" s="200">
        <v>1522350.74</v>
      </c>
      <c r="S50" s="199">
        <v>853</v>
      </c>
      <c r="T50" s="200">
        <v>1522905.27</v>
      </c>
      <c r="U50" s="199">
        <v>47</v>
      </c>
      <c r="V50" s="200">
        <v>106865.82</v>
      </c>
    </row>
    <row r="51" spans="2:22">
      <c r="B51" s="88" t="s">
        <v>738</v>
      </c>
      <c r="C51" s="495" t="s">
        <v>2</v>
      </c>
      <c r="D51" s="316"/>
      <c r="E51" s="179">
        <v>0</v>
      </c>
      <c r="F51" s="182">
        <v>0</v>
      </c>
      <c r="G51" s="181">
        <v>0</v>
      </c>
      <c r="H51" s="182">
        <v>0</v>
      </c>
      <c r="I51" s="171">
        <v>0</v>
      </c>
      <c r="J51" s="170">
        <v>0</v>
      </c>
      <c r="K51" s="171">
        <v>0</v>
      </c>
      <c r="L51" s="170">
        <v>0</v>
      </c>
      <c r="M51" s="171">
        <v>0</v>
      </c>
      <c r="N51" s="170">
        <v>0</v>
      </c>
      <c r="O51" s="201">
        <v>0</v>
      </c>
      <c r="P51" s="181">
        <v>0</v>
      </c>
      <c r="Q51" s="201">
        <v>0</v>
      </c>
      <c r="R51" s="181">
        <v>0</v>
      </c>
      <c r="S51" s="201">
        <v>0</v>
      </c>
      <c r="T51" s="181">
        <v>0</v>
      </c>
      <c r="U51" s="201">
        <v>0</v>
      </c>
      <c r="V51" s="181">
        <v>0</v>
      </c>
    </row>
    <row r="52" spans="2:22">
      <c r="B52" s="164" t="s">
        <v>739</v>
      </c>
      <c r="C52" s="487" t="s">
        <v>2</v>
      </c>
      <c r="D52" s="316"/>
      <c r="E52" s="177">
        <v>0</v>
      </c>
      <c r="F52" s="39">
        <v>0</v>
      </c>
      <c r="G52" s="40">
        <v>0</v>
      </c>
      <c r="H52" s="39">
        <v>0</v>
      </c>
      <c r="I52" s="167">
        <v>0</v>
      </c>
      <c r="J52" s="168">
        <v>0</v>
      </c>
      <c r="K52" s="167">
        <v>0</v>
      </c>
      <c r="L52" s="168">
        <v>0</v>
      </c>
      <c r="M52" s="167">
        <v>0</v>
      </c>
      <c r="N52" s="168">
        <v>0</v>
      </c>
      <c r="O52" s="199">
        <v>0</v>
      </c>
      <c r="P52" s="200">
        <v>0</v>
      </c>
      <c r="Q52" s="199">
        <v>0</v>
      </c>
      <c r="R52" s="200">
        <v>0</v>
      </c>
      <c r="S52" s="199">
        <v>0</v>
      </c>
      <c r="T52" s="200">
        <v>0</v>
      </c>
      <c r="U52" s="199">
        <v>0</v>
      </c>
      <c r="V52" s="200">
        <v>0</v>
      </c>
    </row>
    <row r="53" spans="2:22">
      <c r="B53" s="172" t="s">
        <v>115</v>
      </c>
      <c r="C53" s="475" t="s">
        <v>2</v>
      </c>
      <c r="D53" s="363"/>
      <c r="E53" s="183">
        <v>297085</v>
      </c>
      <c r="F53" s="184">
        <v>1</v>
      </c>
      <c r="G53" s="185">
        <v>5148510298.29</v>
      </c>
      <c r="H53" s="184">
        <v>1</v>
      </c>
      <c r="I53" s="175">
        <v>44963</v>
      </c>
      <c r="J53" s="176">
        <v>372444637</v>
      </c>
      <c r="K53" s="175">
        <v>251439</v>
      </c>
      <c r="L53" s="176">
        <v>4758681771.2399998</v>
      </c>
      <c r="M53" s="175">
        <v>683</v>
      </c>
      <c r="N53" s="176">
        <v>17383890.050000001</v>
      </c>
      <c r="O53" s="202">
        <v>139934</v>
      </c>
      <c r="P53" s="203">
        <v>2802098852.5700002</v>
      </c>
      <c r="Q53" s="202">
        <v>157151</v>
      </c>
      <c r="R53" s="203">
        <v>2346411445.7199998</v>
      </c>
      <c r="S53" s="202">
        <v>295050</v>
      </c>
      <c r="T53" s="203">
        <v>5111431992.04</v>
      </c>
      <c r="U53" s="202">
        <v>2035</v>
      </c>
      <c r="V53" s="203">
        <v>37078306.25</v>
      </c>
    </row>
    <row r="54" spans="2:22">
      <c r="B54" s="143" t="s">
        <v>2</v>
      </c>
      <c r="C54" s="447" t="s">
        <v>2</v>
      </c>
      <c r="D54" s="316"/>
      <c r="E54" s="144" t="s">
        <v>2</v>
      </c>
      <c r="F54" s="144" t="s">
        <v>2</v>
      </c>
      <c r="G54" s="144" t="s">
        <v>2</v>
      </c>
      <c r="H54" s="144" t="s">
        <v>2</v>
      </c>
      <c r="I54" s="144" t="s">
        <v>2</v>
      </c>
      <c r="J54" s="144" t="s">
        <v>2</v>
      </c>
      <c r="K54" s="144" t="s">
        <v>2</v>
      </c>
      <c r="L54" s="144" t="s">
        <v>2</v>
      </c>
      <c r="M54" s="144" t="s">
        <v>2</v>
      </c>
      <c r="N54" s="144" t="s">
        <v>2</v>
      </c>
      <c r="O54" s="144" t="s">
        <v>2</v>
      </c>
      <c r="P54" s="144" t="s">
        <v>2</v>
      </c>
      <c r="Q54" s="144" t="s">
        <v>2</v>
      </c>
      <c r="R54" s="144" t="s">
        <v>2</v>
      </c>
      <c r="S54" s="144" t="s">
        <v>2</v>
      </c>
      <c r="T54" s="144" t="s">
        <v>2</v>
      </c>
      <c r="U54" s="144" t="s">
        <v>2</v>
      </c>
      <c r="V54" s="144" t="s">
        <v>2</v>
      </c>
    </row>
    <row r="55" spans="2:22">
      <c r="B55" s="556" t="s">
        <v>718</v>
      </c>
      <c r="C55" s="363"/>
      <c r="D55" s="363"/>
      <c r="E55" s="206" t="s">
        <v>2</v>
      </c>
      <c r="F55" s="144" t="s">
        <v>2</v>
      </c>
      <c r="G55" s="144" t="s">
        <v>2</v>
      </c>
      <c r="H55" s="144" t="s">
        <v>2</v>
      </c>
      <c r="I55" s="144" t="s">
        <v>2</v>
      </c>
      <c r="J55" s="144" t="s">
        <v>2</v>
      </c>
      <c r="K55" s="144" t="s">
        <v>2</v>
      </c>
      <c r="L55" s="144" t="s">
        <v>2</v>
      </c>
      <c r="M55" s="144" t="s">
        <v>2</v>
      </c>
      <c r="N55" s="144" t="s">
        <v>2</v>
      </c>
      <c r="O55" s="144" t="s">
        <v>2</v>
      </c>
      <c r="P55" s="144" t="s">
        <v>2</v>
      </c>
      <c r="Q55" s="144" t="s">
        <v>2</v>
      </c>
      <c r="R55" s="144" t="s">
        <v>2</v>
      </c>
      <c r="S55" s="144" t="s">
        <v>2</v>
      </c>
      <c r="T55" s="144" t="s">
        <v>2</v>
      </c>
      <c r="U55" s="144" t="s">
        <v>2</v>
      </c>
      <c r="V55" s="144" t="s">
        <v>2</v>
      </c>
    </row>
    <row r="56" spans="2:22">
      <c r="B56" s="357" t="s">
        <v>748</v>
      </c>
      <c r="C56" s="363"/>
      <c r="D56" s="356"/>
      <c r="E56" s="51">
        <v>1</v>
      </c>
      <c r="F56" s="144" t="s">
        <v>2</v>
      </c>
      <c r="G56" s="144" t="s">
        <v>2</v>
      </c>
      <c r="H56" s="144" t="s">
        <v>2</v>
      </c>
      <c r="I56" s="144" t="s">
        <v>2</v>
      </c>
      <c r="J56" s="144" t="s">
        <v>2</v>
      </c>
      <c r="K56" s="144" t="s">
        <v>2</v>
      </c>
      <c r="L56" s="144" t="s">
        <v>2</v>
      </c>
      <c r="M56" s="144" t="s">
        <v>2</v>
      </c>
      <c r="N56" s="144" t="s">
        <v>2</v>
      </c>
      <c r="O56" s="144" t="s">
        <v>2</v>
      </c>
      <c r="P56" s="144" t="s">
        <v>2</v>
      </c>
      <c r="Q56" s="144" t="s">
        <v>2</v>
      </c>
      <c r="R56" s="144" t="s">
        <v>2</v>
      </c>
      <c r="S56" s="144" t="s">
        <v>2</v>
      </c>
      <c r="T56" s="144" t="s">
        <v>2</v>
      </c>
      <c r="U56" s="144" t="s">
        <v>2</v>
      </c>
      <c r="V56" s="144" t="s">
        <v>2</v>
      </c>
    </row>
    <row r="57" spans="2:22">
      <c r="B57" s="355" t="s">
        <v>749</v>
      </c>
      <c r="C57" s="363"/>
      <c r="D57" s="356"/>
      <c r="E57" s="48">
        <v>58</v>
      </c>
      <c r="F57" s="144" t="s">
        <v>2</v>
      </c>
      <c r="G57" s="144" t="s">
        <v>2</v>
      </c>
      <c r="H57" s="144" t="s">
        <v>2</v>
      </c>
      <c r="I57" s="144" t="s">
        <v>2</v>
      </c>
      <c r="J57" s="144" t="s">
        <v>2</v>
      </c>
      <c r="K57" s="144" t="s">
        <v>2</v>
      </c>
      <c r="L57" s="144" t="s">
        <v>2</v>
      </c>
      <c r="M57" s="144" t="s">
        <v>2</v>
      </c>
      <c r="N57" s="144" t="s">
        <v>2</v>
      </c>
      <c r="O57" s="144" t="s">
        <v>2</v>
      </c>
      <c r="P57" s="144" t="s">
        <v>2</v>
      </c>
      <c r="Q57" s="144" t="s">
        <v>2</v>
      </c>
      <c r="R57" s="144" t="s">
        <v>2</v>
      </c>
      <c r="S57" s="144" t="s">
        <v>2</v>
      </c>
      <c r="T57" s="144" t="s">
        <v>2</v>
      </c>
      <c r="U57" s="144" t="s">
        <v>2</v>
      </c>
      <c r="V57" s="144" t="s">
        <v>2</v>
      </c>
    </row>
    <row r="58" spans="2:22">
      <c r="B58" s="357" t="s">
        <v>750</v>
      </c>
      <c r="C58" s="363"/>
      <c r="D58" s="356"/>
      <c r="E58" s="66">
        <v>16.128502889747999</v>
      </c>
      <c r="F58" s="144" t="s">
        <v>2</v>
      </c>
      <c r="G58" s="144" t="s">
        <v>2</v>
      </c>
      <c r="H58" s="144" t="s">
        <v>2</v>
      </c>
      <c r="I58" s="144" t="s">
        <v>2</v>
      </c>
      <c r="J58" s="144" t="s">
        <v>2</v>
      </c>
      <c r="K58" s="144" t="s">
        <v>2</v>
      </c>
      <c r="L58" s="144" t="s">
        <v>2</v>
      </c>
      <c r="M58" s="144" t="s">
        <v>2</v>
      </c>
      <c r="N58" s="144" t="s">
        <v>2</v>
      </c>
      <c r="O58" s="144" t="s">
        <v>2</v>
      </c>
      <c r="P58" s="144" t="s">
        <v>2</v>
      </c>
      <c r="Q58" s="144" t="s">
        <v>2</v>
      </c>
      <c r="R58" s="144" t="s">
        <v>2</v>
      </c>
      <c r="S58" s="144" t="s">
        <v>2</v>
      </c>
      <c r="T58" s="144" t="s">
        <v>2</v>
      </c>
      <c r="U58" s="144" t="s">
        <v>2</v>
      </c>
      <c r="V58" s="144" t="s">
        <v>2</v>
      </c>
    </row>
    <row r="59" spans="2:22">
      <c r="B59" s="47" t="s">
        <v>2</v>
      </c>
      <c r="C59" s="550" t="s">
        <v>2</v>
      </c>
      <c r="D59" s="316"/>
      <c r="E59" s="144" t="s">
        <v>2</v>
      </c>
      <c r="F59" s="144" t="s">
        <v>2</v>
      </c>
      <c r="G59" s="144" t="s">
        <v>2</v>
      </c>
      <c r="H59" s="144" t="s">
        <v>2</v>
      </c>
      <c r="I59" s="144" t="s">
        <v>2</v>
      </c>
      <c r="J59" s="144" t="s">
        <v>2</v>
      </c>
      <c r="K59" s="144" t="s">
        <v>2</v>
      </c>
      <c r="L59" s="144" t="s">
        <v>2</v>
      </c>
      <c r="M59" s="144" t="s">
        <v>2</v>
      </c>
      <c r="N59" s="144" t="s">
        <v>2</v>
      </c>
      <c r="O59" s="144" t="s">
        <v>2</v>
      </c>
      <c r="P59" s="144" t="s">
        <v>2</v>
      </c>
      <c r="Q59" s="144" t="s">
        <v>2</v>
      </c>
      <c r="R59" s="144" t="s">
        <v>2</v>
      </c>
      <c r="S59" s="144" t="s">
        <v>2</v>
      </c>
      <c r="T59" s="144" t="s">
        <v>2</v>
      </c>
      <c r="U59" s="144" t="s">
        <v>2</v>
      </c>
      <c r="V59" s="144" t="s">
        <v>2</v>
      </c>
    </row>
  </sheetData>
  <mergeCells count="95">
    <mergeCell ref="A1:C3"/>
    <mergeCell ref="D1:W1"/>
    <mergeCell ref="D2:W2"/>
    <mergeCell ref="D3:W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B19:D19"/>
    <mergeCell ref="B20:D20"/>
    <mergeCell ref="B21:D21"/>
    <mergeCell ref="B22:D22"/>
    <mergeCell ref="C23:D23"/>
    <mergeCell ref="C24:D24"/>
    <mergeCell ref="C25:D25"/>
    <mergeCell ref="E25:H25"/>
    <mergeCell ref="I25:N25"/>
    <mergeCell ref="O25:R25"/>
    <mergeCell ref="S25:V25"/>
    <mergeCell ref="C26:D26"/>
    <mergeCell ref="E26:H26"/>
    <mergeCell ref="I26:J26"/>
    <mergeCell ref="K26:L26"/>
    <mergeCell ref="M26:N26"/>
    <mergeCell ref="O26:P26"/>
    <mergeCell ref="Q26:R26"/>
    <mergeCell ref="S26:T26"/>
    <mergeCell ref="U26:V26"/>
    <mergeCell ref="B27:D27"/>
    <mergeCell ref="C28:D28"/>
    <mergeCell ref="C29:D29"/>
    <mergeCell ref="C30:D30"/>
    <mergeCell ref="C31:D31"/>
    <mergeCell ref="C32:D32"/>
    <mergeCell ref="C33:D33"/>
    <mergeCell ref="C34:D34"/>
    <mergeCell ref="C35:D35"/>
    <mergeCell ref="C36:D36"/>
    <mergeCell ref="B37:D37"/>
    <mergeCell ref="B38:D38"/>
    <mergeCell ref="B39:D39"/>
    <mergeCell ref="B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B55:D55"/>
    <mergeCell ref="B56:D56"/>
    <mergeCell ref="B57:D57"/>
    <mergeCell ref="B58:D58"/>
    <mergeCell ref="C59:D59"/>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election activeCell="I5" sqref="I5"/>
    </sheetView>
  </sheetViews>
  <sheetFormatPr defaultRowHeight="14.4"/>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c r="B4" s="322" t="s">
        <v>751</v>
      </c>
      <c r="C4" s="316"/>
      <c r="D4" s="316"/>
      <c r="E4" s="316"/>
      <c r="F4" s="316"/>
      <c r="G4" s="316"/>
      <c r="H4" s="316"/>
      <c r="I4" s="316"/>
      <c r="J4" s="316"/>
      <c r="K4" s="316"/>
      <c r="L4" s="316"/>
      <c r="M4" s="316"/>
      <c r="N4" s="316"/>
      <c r="O4" s="316"/>
      <c r="P4" s="316"/>
      <c r="Q4" s="316"/>
      <c r="R4" s="316"/>
      <c r="S4" s="316"/>
      <c r="T4" s="316"/>
      <c r="U4" s="316"/>
      <c r="V4" s="316"/>
      <c r="W4" s="316"/>
    </row>
    <row r="5" spans="1:24" ht="2.4" customHeight="1"/>
    <row r="6" spans="1:24">
      <c r="B6" s="143" t="s">
        <v>2</v>
      </c>
      <c r="C6" s="447" t="s">
        <v>2</v>
      </c>
      <c r="D6" s="316"/>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row>
    <row r="7" spans="1:24">
      <c r="B7" s="198" t="s">
        <v>2</v>
      </c>
      <c r="C7" s="553" t="s">
        <v>2</v>
      </c>
      <c r="D7" s="316"/>
      <c r="E7" s="559" t="s">
        <v>698</v>
      </c>
      <c r="F7" s="431"/>
      <c r="G7" s="431"/>
      <c r="H7" s="432"/>
      <c r="I7" s="443" t="s">
        <v>641</v>
      </c>
      <c r="J7" s="363"/>
      <c r="K7" s="363"/>
      <c r="L7" s="363"/>
      <c r="M7" s="363"/>
      <c r="N7" s="356"/>
      <c r="O7" s="443" t="s">
        <v>108</v>
      </c>
      <c r="P7" s="363"/>
      <c r="Q7" s="363"/>
      <c r="R7" s="356"/>
      <c r="S7" s="443" t="s">
        <v>642</v>
      </c>
      <c r="T7" s="363"/>
      <c r="U7" s="363"/>
      <c r="V7" s="356"/>
    </row>
    <row r="8" spans="1:24" ht="18" customHeight="1">
      <c r="C8" s="553" t="s">
        <v>2</v>
      </c>
      <c r="D8" s="316"/>
      <c r="E8" s="554" t="s">
        <v>2</v>
      </c>
      <c r="F8" s="316"/>
      <c r="G8" s="316"/>
      <c r="H8" s="327"/>
      <c r="I8" s="443" t="s">
        <v>643</v>
      </c>
      <c r="J8" s="356"/>
      <c r="K8" s="443" t="s">
        <v>644</v>
      </c>
      <c r="L8" s="356"/>
      <c r="M8" s="443" t="s">
        <v>645</v>
      </c>
      <c r="N8" s="356"/>
      <c r="O8" s="443" t="s">
        <v>646</v>
      </c>
      <c r="P8" s="356"/>
      <c r="Q8" s="443" t="s">
        <v>647</v>
      </c>
      <c r="R8" s="356"/>
      <c r="S8" s="443" t="s">
        <v>648</v>
      </c>
      <c r="T8" s="356"/>
      <c r="U8" s="443" t="s">
        <v>649</v>
      </c>
      <c r="V8" s="356"/>
    </row>
    <row r="9" spans="1:24" ht="60">
      <c r="B9" s="359" t="s">
        <v>752</v>
      </c>
      <c r="C9" s="363"/>
      <c r="D9" s="356"/>
      <c r="E9" s="37" t="s">
        <v>651</v>
      </c>
      <c r="F9" s="37" t="s">
        <v>110</v>
      </c>
      <c r="G9" s="37" t="s">
        <v>111</v>
      </c>
      <c r="H9" s="37" t="s">
        <v>662</v>
      </c>
      <c r="I9" s="145" t="s">
        <v>651</v>
      </c>
      <c r="J9" s="145" t="s">
        <v>111</v>
      </c>
      <c r="K9" s="145" t="s">
        <v>651</v>
      </c>
      <c r="L9" s="145" t="s">
        <v>111</v>
      </c>
      <c r="M9" s="145" t="s">
        <v>651</v>
      </c>
      <c r="N9" s="145" t="s">
        <v>111</v>
      </c>
      <c r="O9" s="145" t="s">
        <v>651</v>
      </c>
      <c r="P9" s="145" t="s">
        <v>111</v>
      </c>
      <c r="Q9" s="145" t="s">
        <v>651</v>
      </c>
      <c r="R9" s="145" t="s">
        <v>111</v>
      </c>
      <c r="S9" s="145" t="s">
        <v>651</v>
      </c>
      <c r="T9" s="145" t="s">
        <v>111</v>
      </c>
      <c r="U9" s="145" t="s">
        <v>651</v>
      </c>
      <c r="V9" s="145" t="s">
        <v>111</v>
      </c>
    </row>
    <row r="10" spans="1:24">
      <c r="B10" s="164" t="s">
        <v>753</v>
      </c>
      <c r="C10" s="487" t="s">
        <v>2</v>
      </c>
      <c r="D10" s="316"/>
      <c r="E10" s="177">
        <v>94796</v>
      </c>
      <c r="F10" s="39">
        <v>0.31908712994597499</v>
      </c>
      <c r="G10" s="40">
        <v>1976672582.8599999</v>
      </c>
      <c r="H10" s="39">
        <v>0.38393097582353503</v>
      </c>
      <c r="I10" s="167">
        <v>8156</v>
      </c>
      <c r="J10" s="168">
        <v>74100243.370000005</v>
      </c>
      <c r="K10" s="167">
        <v>86639</v>
      </c>
      <c r="L10" s="168">
        <v>1902544634.78</v>
      </c>
      <c r="M10" s="167">
        <v>1</v>
      </c>
      <c r="N10" s="168">
        <v>27704.71</v>
      </c>
      <c r="O10" s="199">
        <v>48552</v>
      </c>
      <c r="P10" s="200">
        <v>1154194386.6700001</v>
      </c>
      <c r="Q10" s="199">
        <v>46244</v>
      </c>
      <c r="R10" s="200">
        <v>822478196.19000006</v>
      </c>
      <c r="S10" s="199">
        <v>94558</v>
      </c>
      <c r="T10" s="200">
        <v>1969859159.23</v>
      </c>
      <c r="U10" s="199">
        <v>238</v>
      </c>
      <c r="V10" s="200">
        <v>6813423.6299999999</v>
      </c>
    </row>
    <row r="11" spans="1:24">
      <c r="B11" s="88" t="s">
        <v>754</v>
      </c>
      <c r="C11" s="495" t="s">
        <v>2</v>
      </c>
      <c r="D11" s="316"/>
      <c r="E11" s="179">
        <v>591</v>
      </c>
      <c r="F11" s="182">
        <v>1.9893296531295801E-3</v>
      </c>
      <c r="G11" s="181">
        <v>53687503.770000003</v>
      </c>
      <c r="H11" s="182">
        <v>1.0427774377344001E-2</v>
      </c>
      <c r="I11" s="171">
        <v>92</v>
      </c>
      <c r="J11" s="170">
        <v>3813469.76</v>
      </c>
      <c r="K11" s="171">
        <v>498</v>
      </c>
      <c r="L11" s="170">
        <v>49754414.450000003</v>
      </c>
      <c r="M11" s="171">
        <v>1</v>
      </c>
      <c r="N11" s="170">
        <v>119619.56</v>
      </c>
      <c r="O11" s="201">
        <v>171</v>
      </c>
      <c r="P11" s="181">
        <v>21053735.539999999</v>
      </c>
      <c r="Q11" s="201">
        <v>420</v>
      </c>
      <c r="R11" s="181">
        <v>32633768.23</v>
      </c>
      <c r="S11" s="201">
        <v>585</v>
      </c>
      <c r="T11" s="181">
        <v>53283186.659999996</v>
      </c>
      <c r="U11" s="201">
        <v>6</v>
      </c>
      <c r="V11" s="181">
        <v>404317.11</v>
      </c>
    </row>
    <row r="12" spans="1:24">
      <c r="B12" s="164" t="s">
        <v>755</v>
      </c>
      <c r="C12" s="487" t="s">
        <v>2</v>
      </c>
      <c r="D12" s="316"/>
      <c r="E12" s="177">
        <v>3372</v>
      </c>
      <c r="F12" s="39">
        <v>1.1350286954911901E-2</v>
      </c>
      <c r="G12" s="40">
        <v>78653881.689999998</v>
      </c>
      <c r="H12" s="39">
        <v>1.5277017454179601E-2</v>
      </c>
      <c r="I12" s="167">
        <v>112</v>
      </c>
      <c r="J12" s="168">
        <v>1027879.96</v>
      </c>
      <c r="K12" s="167">
        <v>3260</v>
      </c>
      <c r="L12" s="168">
        <v>77626001.730000004</v>
      </c>
      <c r="M12" s="167">
        <v>0</v>
      </c>
      <c r="N12" s="168">
        <v>0</v>
      </c>
      <c r="O12" s="199">
        <v>2687</v>
      </c>
      <c r="P12" s="200">
        <v>63372612.869999997</v>
      </c>
      <c r="Q12" s="199">
        <v>685</v>
      </c>
      <c r="R12" s="200">
        <v>15281268.82</v>
      </c>
      <c r="S12" s="199">
        <v>3369</v>
      </c>
      <c r="T12" s="200">
        <v>78588248.769999996</v>
      </c>
      <c r="U12" s="199">
        <v>3</v>
      </c>
      <c r="V12" s="200">
        <v>65632.92</v>
      </c>
    </row>
    <row r="13" spans="1:24">
      <c r="B13" s="88" t="s">
        <v>756</v>
      </c>
      <c r="C13" s="495" t="s">
        <v>2</v>
      </c>
      <c r="D13" s="316"/>
      <c r="E13" s="179">
        <v>178</v>
      </c>
      <c r="F13" s="182">
        <v>5.9915512395442396E-4</v>
      </c>
      <c r="G13" s="181">
        <v>23847910.149999999</v>
      </c>
      <c r="H13" s="182">
        <v>4.6320020293871703E-3</v>
      </c>
      <c r="I13" s="171">
        <v>30</v>
      </c>
      <c r="J13" s="170">
        <v>1930518.96</v>
      </c>
      <c r="K13" s="171">
        <v>146</v>
      </c>
      <c r="L13" s="170">
        <v>21754844.350000001</v>
      </c>
      <c r="M13" s="171">
        <v>2</v>
      </c>
      <c r="N13" s="170">
        <v>162546.84</v>
      </c>
      <c r="O13" s="201">
        <v>79</v>
      </c>
      <c r="P13" s="181">
        <v>12187227.279999999</v>
      </c>
      <c r="Q13" s="201">
        <v>99</v>
      </c>
      <c r="R13" s="181">
        <v>11660682.869999999</v>
      </c>
      <c r="S13" s="201">
        <v>175</v>
      </c>
      <c r="T13" s="181">
        <v>23549369.920000002</v>
      </c>
      <c r="U13" s="201">
        <v>3</v>
      </c>
      <c r="V13" s="181">
        <v>298540.23</v>
      </c>
    </row>
    <row r="14" spans="1:24">
      <c r="B14" s="164" t="s">
        <v>757</v>
      </c>
      <c r="C14" s="487" t="s">
        <v>2</v>
      </c>
      <c r="D14" s="316"/>
      <c r="E14" s="177">
        <v>23049</v>
      </c>
      <c r="F14" s="39">
        <v>7.75838564720535E-2</v>
      </c>
      <c r="G14" s="40">
        <v>300225672.25999999</v>
      </c>
      <c r="H14" s="39">
        <v>5.8313114836288697E-2</v>
      </c>
      <c r="I14" s="167">
        <v>10198</v>
      </c>
      <c r="J14" s="168">
        <v>95406145.349999994</v>
      </c>
      <c r="K14" s="167">
        <v>12836</v>
      </c>
      <c r="L14" s="168">
        <v>204499487.30000001</v>
      </c>
      <c r="M14" s="167">
        <v>15</v>
      </c>
      <c r="N14" s="168">
        <v>320039.61</v>
      </c>
      <c r="O14" s="199">
        <v>76</v>
      </c>
      <c r="P14" s="200">
        <v>1129092.7</v>
      </c>
      <c r="Q14" s="199">
        <v>22973</v>
      </c>
      <c r="R14" s="200">
        <v>299096579.56</v>
      </c>
      <c r="S14" s="199">
        <v>22914</v>
      </c>
      <c r="T14" s="200">
        <v>298487260.02999997</v>
      </c>
      <c r="U14" s="199">
        <v>135</v>
      </c>
      <c r="V14" s="200">
        <v>1738412.23</v>
      </c>
    </row>
    <row r="15" spans="1:24">
      <c r="B15" s="88" t="s">
        <v>758</v>
      </c>
      <c r="C15" s="495" t="s">
        <v>2</v>
      </c>
      <c r="D15" s="316"/>
      <c r="E15" s="179">
        <v>6913</v>
      </c>
      <c r="F15" s="182">
        <v>2.3269434673578299E-2</v>
      </c>
      <c r="G15" s="181">
        <v>357483341.08999997</v>
      </c>
      <c r="H15" s="182">
        <v>6.9434325732772195E-2</v>
      </c>
      <c r="I15" s="171">
        <v>943</v>
      </c>
      <c r="J15" s="170">
        <v>23034923.829999998</v>
      </c>
      <c r="K15" s="171">
        <v>5955</v>
      </c>
      <c r="L15" s="170">
        <v>333519233.68000001</v>
      </c>
      <c r="M15" s="171">
        <v>15</v>
      </c>
      <c r="N15" s="170">
        <v>929183.58</v>
      </c>
      <c r="O15" s="201">
        <v>2808</v>
      </c>
      <c r="P15" s="181">
        <v>169394548.34</v>
      </c>
      <c r="Q15" s="201">
        <v>4105</v>
      </c>
      <c r="R15" s="181">
        <v>188088792.75</v>
      </c>
      <c r="S15" s="201">
        <v>6849</v>
      </c>
      <c r="T15" s="181">
        <v>353891195.74000001</v>
      </c>
      <c r="U15" s="201">
        <v>64</v>
      </c>
      <c r="V15" s="181">
        <v>3592145.35</v>
      </c>
    </row>
    <row r="16" spans="1:24">
      <c r="B16" s="164" t="s">
        <v>759</v>
      </c>
      <c r="C16" s="487" t="s">
        <v>2</v>
      </c>
      <c r="D16" s="316"/>
      <c r="E16" s="177">
        <v>22207</v>
      </c>
      <c r="F16" s="39">
        <v>7.4749650773347706E-2</v>
      </c>
      <c r="G16" s="40">
        <v>255500694.63</v>
      </c>
      <c r="H16" s="39">
        <v>4.9626140344880103E-2</v>
      </c>
      <c r="I16" s="167">
        <v>3801</v>
      </c>
      <c r="J16" s="168">
        <v>22935498.120000001</v>
      </c>
      <c r="K16" s="167">
        <v>18406</v>
      </c>
      <c r="L16" s="168">
        <v>232565196.50999999</v>
      </c>
      <c r="M16" s="167">
        <v>0</v>
      </c>
      <c r="N16" s="168">
        <v>0</v>
      </c>
      <c r="O16" s="199">
        <v>9454</v>
      </c>
      <c r="P16" s="200">
        <v>124864562.37</v>
      </c>
      <c r="Q16" s="199">
        <v>12753</v>
      </c>
      <c r="R16" s="200">
        <v>130636132.26000001</v>
      </c>
      <c r="S16" s="199">
        <v>22192</v>
      </c>
      <c r="T16" s="200">
        <v>255290823.62</v>
      </c>
      <c r="U16" s="199">
        <v>15</v>
      </c>
      <c r="V16" s="200">
        <v>209871.01</v>
      </c>
    </row>
    <row r="17" spans="2:22">
      <c r="B17" s="88" t="s">
        <v>760</v>
      </c>
      <c r="C17" s="495" t="s">
        <v>2</v>
      </c>
      <c r="D17" s="316"/>
      <c r="E17" s="179">
        <v>36496</v>
      </c>
      <c r="F17" s="182">
        <v>0.12284699665079001</v>
      </c>
      <c r="G17" s="181">
        <v>493912176.50999999</v>
      </c>
      <c r="H17" s="182">
        <v>9.5933026816328898E-2</v>
      </c>
      <c r="I17" s="171">
        <v>5692</v>
      </c>
      <c r="J17" s="170">
        <v>32151396.809999999</v>
      </c>
      <c r="K17" s="171">
        <v>30803</v>
      </c>
      <c r="L17" s="170">
        <v>461747411.20999998</v>
      </c>
      <c r="M17" s="171">
        <v>1</v>
      </c>
      <c r="N17" s="170">
        <v>13368.49</v>
      </c>
      <c r="O17" s="201">
        <v>18767</v>
      </c>
      <c r="P17" s="181">
        <v>301899174.16000003</v>
      </c>
      <c r="Q17" s="201">
        <v>17729</v>
      </c>
      <c r="R17" s="181">
        <v>192013002.34999999</v>
      </c>
      <c r="S17" s="201">
        <v>36444</v>
      </c>
      <c r="T17" s="181">
        <v>493107302.17000002</v>
      </c>
      <c r="U17" s="201">
        <v>52</v>
      </c>
      <c r="V17" s="181">
        <v>804874.34</v>
      </c>
    </row>
    <row r="18" spans="2:22">
      <c r="B18" s="164" t="s">
        <v>761</v>
      </c>
      <c r="C18" s="487" t="s">
        <v>2</v>
      </c>
      <c r="D18" s="316"/>
      <c r="E18" s="177">
        <v>109483</v>
      </c>
      <c r="F18" s="39">
        <v>0.368524159752259</v>
      </c>
      <c r="G18" s="40">
        <v>1608526535.3299999</v>
      </c>
      <c r="H18" s="39">
        <v>0.312425622585284</v>
      </c>
      <c r="I18" s="167">
        <v>15939</v>
      </c>
      <c r="J18" s="168">
        <v>118044560.84</v>
      </c>
      <c r="K18" s="167">
        <v>92896</v>
      </c>
      <c r="L18" s="168">
        <v>1474670547.23</v>
      </c>
      <c r="M18" s="167">
        <v>648</v>
      </c>
      <c r="N18" s="168">
        <v>15811427.26</v>
      </c>
      <c r="O18" s="199">
        <v>57340</v>
      </c>
      <c r="P18" s="200">
        <v>954003512.63999999</v>
      </c>
      <c r="Q18" s="199">
        <v>52143</v>
      </c>
      <c r="R18" s="200">
        <v>654523022.69000006</v>
      </c>
      <c r="S18" s="199">
        <v>107964</v>
      </c>
      <c r="T18" s="200">
        <v>1585375445.9000001</v>
      </c>
      <c r="U18" s="199">
        <v>1519</v>
      </c>
      <c r="V18" s="200">
        <v>23151089.43</v>
      </c>
    </row>
    <row r="19" spans="2:22">
      <c r="B19" s="172" t="s">
        <v>115</v>
      </c>
      <c r="C19" s="475" t="s">
        <v>2</v>
      </c>
      <c r="D19" s="363"/>
      <c r="E19" s="183">
        <v>297085</v>
      </c>
      <c r="F19" s="184">
        <v>1</v>
      </c>
      <c r="G19" s="185">
        <v>5148510298.29</v>
      </c>
      <c r="H19" s="184">
        <v>1</v>
      </c>
      <c r="I19" s="175">
        <v>44963</v>
      </c>
      <c r="J19" s="176">
        <v>372444637</v>
      </c>
      <c r="K19" s="175">
        <v>251439</v>
      </c>
      <c r="L19" s="176">
        <v>4758681771.2399998</v>
      </c>
      <c r="M19" s="175">
        <v>683</v>
      </c>
      <c r="N19" s="176">
        <v>17383890.050000001</v>
      </c>
      <c r="O19" s="202">
        <v>139934</v>
      </c>
      <c r="P19" s="203">
        <v>2802098852.5700002</v>
      </c>
      <c r="Q19" s="202">
        <v>157151</v>
      </c>
      <c r="R19" s="203">
        <v>2346411445.7199998</v>
      </c>
      <c r="S19" s="202">
        <v>295050</v>
      </c>
      <c r="T19" s="203">
        <v>5111431992.04</v>
      </c>
      <c r="U19" s="202">
        <v>2035</v>
      </c>
      <c r="V19" s="203">
        <v>37078306.25</v>
      </c>
    </row>
    <row r="20" spans="2:22">
      <c r="B20" s="143" t="s">
        <v>2</v>
      </c>
      <c r="C20" s="447" t="s">
        <v>2</v>
      </c>
      <c r="D20" s="316"/>
      <c r="E20" s="144" t="s">
        <v>2</v>
      </c>
      <c r="F20" s="144" t="s">
        <v>2</v>
      </c>
      <c r="G20" s="144" t="s">
        <v>2</v>
      </c>
      <c r="H20" s="144" t="s">
        <v>2</v>
      </c>
      <c r="I20" s="144" t="s">
        <v>2</v>
      </c>
      <c r="J20" s="144" t="s">
        <v>2</v>
      </c>
      <c r="K20" s="144" t="s">
        <v>2</v>
      </c>
      <c r="L20" s="144" t="s">
        <v>2</v>
      </c>
      <c r="M20" s="144" t="s">
        <v>2</v>
      </c>
      <c r="N20" s="144" t="s">
        <v>2</v>
      </c>
      <c r="O20" s="144" t="s">
        <v>2</v>
      </c>
      <c r="P20" s="144" t="s">
        <v>2</v>
      </c>
      <c r="Q20" s="144" t="s">
        <v>2</v>
      </c>
      <c r="R20" s="144" t="s">
        <v>2</v>
      </c>
      <c r="S20" s="144" t="s">
        <v>2</v>
      </c>
      <c r="T20" s="144" t="s">
        <v>2</v>
      </c>
      <c r="U20" s="144" t="s">
        <v>2</v>
      </c>
      <c r="V20" s="144" t="s">
        <v>2</v>
      </c>
    </row>
    <row r="21" spans="2:22">
      <c r="B21" s="47" t="s">
        <v>2</v>
      </c>
      <c r="C21" s="550" t="s">
        <v>2</v>
      </c>
      <c r="D21" s="316"/>
      <c r="E21" s="144" t="s">
        <v>2</v>
      </c>
      <c r="F21" s="144" t="s">
        <v>2</v>
      </c>
      <c r="G21" s="144" t="s">
        <v>2</v>
      </c>
      <c r="H21" s="144" t="s">
        <v>2</v>
      </c>
      <c r="I21" s="144" t="s">
        <v>2</v>
      </c>
      <c r="J21" s="144" t="s">
        <v>2</v>
      </c>
      <c r="K21" s="144" t="s">
        <v>2</v>
      </c>
      <c r="L21" s="144" t="s">
        <v>2</v>
      </c>
      <c r="M21" s="144" t="s">
        <v>2</v>
      </c>
      <c r="N21" s="144" t="s">
        <v>2</v>
      </c>
      <c r="O21" s="144" t="s">
        <v>2</v>
      </c>
      <c r="P21" s="144" t="s">
        <v>2</v>
      </c>
      <c r="Q21" s="144" t="s">
        <v>2</v>
      </c>
      <c r="R21" s="144" t="s">
        <v>2</v>
      </c>
      <c r="S21" s="144" t="s">
        <v>2</v>
      </c>
      <c r="T21" s="144" t="s">
        <v>2</v>
      </c>
      <c r="U21" s="144" t="s">
        <v>2</v>
      </c>
      <c r="V21" s="144" t="s">
        <v>2</v>
      </c>
    </row>
    <row r="22" spans="2:22">
      <c r="B22" s="143" t="s">
        <v>2</v>
      </c>
      <c r="C22" s="447" t="s">
        <v>2</v>
      </c>
      <c r="D22" s="316"/>
      <c r="E22" s="144" t="s">
        <v>2</v>
      </c>
      <c r="F22" s="144" t="s">
        <v>2</v>
      </c>
      <c r="G22" s="144" t="s">
        <v>2</v>
      </c>
      <c r="H22" s="144" t="s">
        <v>2</v>
      </c>
      <c r="I22" s="144" t="s">
        <v>2</v>
      </c>
      <c r="J22" s="144" t="s">
        <v>2</v>
      </c>
      <c r="K22" s="144" t="s">
        <v>2</v>
      </c>
      <c r="L22" s="144" t="s">
        <v>2</v>
      </c>
      <c r="M22" s="144" t="s">
        <v>2</v>
      </c>
      <c r="N22" s="144" t="s">
        <v>2</v>
      </c>
      <c r="O22" s="144" t="s">
        <v>2</v>
      </c>
      <c r="P22" s="144" t="s">
        <v>2</v>
      </c>
      <c r="Q22" s="144" t="s">
        <v>2</v>
      </c>
      <c r="R22" s="144" t="s">
        <v>2</v>
      </c>
      <c r="S22" s="144" t="s">
        <v>2</v>
      </c>
      <c r="T22" s="144" t="s">
        <v>2</v>
      </c>
      <c r="U22" s="144" t="s">
        <v>2</v>
      </c>
      <c r="V22" s="144" t="s">
        <v>2</v>
      </c>
    </row>
    <row r="23" spans="2:22">
      <c r="B23" s="198" t="s">
        <v>2</v>
      </c>
      <c r="C23" s="553" t="s">
        <v>2</v>
      </c>
      <c r="D23" s="316"/>
      <c r="E23" s="559" t="s">
        <v>698</v>
      </c>
      <c r="F23" s="431"/>
      <c r="G23" s="431"/>
      <c r="H23" s="432"/>
      <c r="I23" s="443" t="s">
        <v>641</v>
      </c>
      <c r="J23" s="363"/>
      <c r="K23" s="363"/>
      <c r="L23" s="363"/>
      <c r="M23" s="363"/>
      <c r="N23" s="356"/>
      <c r="O23" s="443" t="s">
        <v>108</v>
      </c>
      <c r="P23" s="363"/>
      <c r="Q23" s="363"/>
      <c r="R23" s="356"/>
      <c r="S23" s="443" t="s">
        <v>642</v>
      </c>
      <c r="T23" s="363"/>
      <c r="U23" s="363"/>
      <c r="V23" s="356"/>
    </row>
    <row r="24" spans="2:22" ht="18" customHeight="1">
      <c r="C24" s="553" t="s">
        <v>2</v>
      </c>
      <c r="D24" s="316"/>
      <c r="E24" s="554" t="s">
        <v>2</v>
      </c>
      <c r="F24" s="316"/>
      <c r="G24" s="316"/>
      <c r="H24" s="327"/>
      <c r="I24" s="443" t="s">
        <v>643</v>
      </c>
      <c r="J24" s="356"/>
      <c r="K24" s="443" t="s">
        <v>644</v>
      </c>
      <c r="L24" s="356"/>
      <c r="M24" s="443" t="s">
        <v>645</v>
      </c>
      <c r="N24" s="356"/>
      <c r="O24" s="443" t="s">
        <v>646</v>
      </c>
      <c r="P24" s="356"/>
      <c r="Q24" s="443" t="s">
        <v>647</v>
      </c>
      <c r="R24" s="356"/>
      <c r="S24" s="443" t="s">
        <v>648</v>
      </c>
      <c r="T24" s="356"/>
      <c r="U24" s="443" t="s">
        <v>649</v>
      </c>
      <c r="V24" s="356"/>
    </row>
    <row r="25" spans="2:22" ht="60">
      <c r="B25" s="359" t="s">
        <v>762</v>
      </c>
      <c r="C25" s="363"/>
      <c r="D25" s="356"/>
      <c r="E25" s="37" t="s">
        <v>651</v>
      </c>
      <c r="F25" s="37" t="s">
        <v>110</v>
      </c>
      <c r="G25" s="37" t="s">
        <v>111</v>
      </c>
      <c r="H25" s="37" t="s">
        <v>662</v>
      </c>
      <c r="I25" s="145" t="s">
        <v>651</v>
      </c>
      <c r="J25" s="145" t="s">
        <v>111</v>
      </c>
      <c r="K25" s="145" t="s">
        <v>651</v>
      </c>
      <c r="L25" s="145" t="s">
        <v>111</v>
      </c>
      <c r="M25" s="145" t="s">
        <v>651</v>
      </c>
      <c r="N25" s="145" t="s">
        <v>111</v>
      </c>
      <c r="O25" s="145" t="s">
        <v>651</v>
      </c>
      <c r="P25" s="145" t="s">
        <v>111</v>
      </c>
      <c r="Q25" s="145" t="s">
        <v>651</v>
      </c>
      <c r="R25" s="145" t="s">
        <v>111</v>
      </c>
      <c r="S25" s="145" t="s">
        <v>651</v>
      </c>
      <c r="T25" s="145" t="s">
        <v>111</v>
      </c>
      <c r="U25" s="145" t="s">
        <v>651</v>
      </c>
      <c r="V25" s="145" t="s">
        <v>111</v>
      </c>
    </row>
    <row r="26" spans="2:22">
      <c r="B26" s="88" t="s">
        <v>763</v>
      </c>
      <c r="C26" s="495" t="s">
        <v>2</v>
      </c>
      <c r="D26" s="316"/>
      <c r="E26" s="179">
        <v>28882</v>
      </c>
      <c r="F26" s="182">
        <v>9.7217967921638601E-2</v>
      </c>
      <c r="G26" s="181">
        <v>522712762.54000002</v>
      </c>
      <c r="H26" s="182">
        <v>0.10152699174237099</v>
      </c>
      <c r="I26" s="171">
        <v>3271</v>
      </c>
      <c r="J26" s="170">
        <v>25756685.210000001</v>
      </c>
      <c r="K26" s="171">
        <v>25555</v>
      </c>
      <c r="L26" s="170">
        <v>495484614.54000002</v>
      </c>
      <c r="M26" s="171">
        <v>56</v>
      </c>
      <c r="N26" s="170">
        <v>1471462.79</v>
      </c>
      <c r="O26" s="201">
        <v>14252</v>
      </c>
      <c r="P26" s="181">
        <v>292813136.99000001</v>
      </c>
      <c r="Q26" s="201">
        <v>14630</v>
      </c>
      <c r="R26" s="181">
        <v>229899625.55000001</v>
      </c>
      <c r="S26" s="201">
        <v>28729</v>
      </c>
      <c r="T26" s="181">
        <v>519208805.27999997</v>
      </c>
      <c r="U26" s="201">
        <v>153</v>
      </c>
      <c r="V26" s="181">
        <v>3503957.26</v>
      </c>
    </row>
    <row r="27" spans="2:22">
      <c r="B27" s="164" t="s">
        <v>764</v>
      </c>
      <c r="C27" s="487" t="s">
        <v>2</v>
      </c>
      <c r="D27" s="316"/>
      <c r="E27" s="177">
        <v>13889</v>
      </c>
      <c r="F27" s="39">
        <v>4.6750929868556099E-2</v>
      </c>
      <c r="G27" s="40">
        <v>251075848.90000001</v>
      </c>
      <c r="H27" s="39">
        <v>4.8766698394949501E-2</v>
      </c>
      <c r="I27" s="167">
        <v>1978</v>
      </c>
      <c r="J27" s="168">
        <v>16247557.67</v>
      </c>
      <c r="K27" s="167">
        <v>11885</v>
      </c>
      <c r="L27" s="168">
        <v>234059650.81</v>
      </c>
      <c r="M27" s="167">
        <v>26</v>
      </c>
      <c r="N27" s="168">
        <v>768640.42</v>
      </c>
      <c r="O27" s="199">
        <v>6903</v>
      </c>
      <c r="P27" s="200">
        <v>142026859.19999999</v>
      </c>
      <c r="Q27" s="199">
        <v>6986</v>
      </c>
      <c r="R27" s="200">
        <v>109048989.7</v>
      </c>
      <c r="S27" s="199">
        <v>13805</v>
      </c>
      <c r="T27" s="200">
        <v>249593619.69</v>
      </c>
      <c r="U27" s="199">
        <v>84</v>
      </c>
      <c r="V27" s="200">
        <v>1482229.21</v>
      </c>
    </row>
    <row r="28" spans="2:22">
      <c r="B28" s="88" t="s">
        <v>765</v>
      </c>
      <c r="C28" s="495" t="s">
        <v>2</v>
      </c>
      <c r="D28" s="316"/>
      <c r="E28" s="179">
        <v>24090</v>
      </c>
      <c r="F28" s="182">
        <v>8.1087904135180203E-2</v>
      </c>
      <c r="G28" s="181">
        <v>474524232.61000001</v>
      </c>
      <c r="H28" s="182">
        <v>9.2167288228520397E-2</v>
      </c>
      <c r="I28" s="171">
        <v>3210</v>
      </c>
      <c r="J28" s="170">
        <v>29135490.809999999</v>
      </c>
      <c r="K28" s="171">
        <v>20811</v>
      </c>
      <c r="L28" s="170">
        <v>443643445.55000001</v>
      </c>
      <c r="M28" s="171">
        <v>69</v>
      </c>
      <c r="N28" s="170">
        <v>1745296.25</v>
      </c>
      <c r="O28" s="201">
        <v>11458</v>
      </c>
      <c r="P28" s="181">
        <v>253531177.59999999</v>
      </c>
      <c r="Q28" s="201">
        <v>12632</v>
      </c>
      <c r="R28" s="181">
        <v>220993055.00999999</v>
      </c>
      <c r="S28" s="201">
        <v>23900</v>
      </c>
      <c r="T28" s="181">
        <v>470881612.82999998</v>
      </c>
      <c r="U28" s="201">
        <v>190</v>
      </c>
      <c r="V28" s="181">
        <v>3642619.78</v>
      </c>
    </row>
    <row r="29" spans="2:22">
      <c r="B29" s="164" t="s">
        <v>766</v>
      </c>
      <c r="C29" s="487" t="s">
        <v>2</v>
      </c>
      <c r="D29" s="316"/>
      <c r="E29" s="177">
        <v>13736</v>
      </c>
      <c r="F29" s="39">
        <v>4.62359257451571E-2</v>
      </c>
      <c r="G29" s="40">
        <v>217064000.19999999</v>
      </c>
      <c r="H29" s="39">
        <v>4.2160545016700197E-2</v>
      </c>
      <c r="I29" s="167">
        <v>2294</v>
      </c>
      <c r="J29" s="168">
        <v>17356771.449999999</v>
      </c>
      <c r="K29" s="167">
        <v>11435</v>
      </c>
      <c r="L29" s="168">
        <v>199536188.69</v>
      </c>
      <c r="M29" s="167">
        <v>7</v>
      </c>
      <c r="N29" s="168">
        <v>171040.06</v>
      </c>
      <c r="O29" s="199">
        <v>6640</v>
      </c>
      <c r="P29" s="200">
        <v>123786745.84999999</v>
      </c>
      <c r="Q29" s="199">
        <v>7096</v>
      </c>
      <c r="R29" s="200">
        <v>93277254.349999994</v>
      </c>
      <c r="S29" s="199">
        <v>13686</v>
      </c>
      <c r="T29" s="200">
        <v>216159857.97999999</v>
      </c>
      <c r="U29" s="199">
        <v>50</v>
      </c>
      <c r="V29" s="200">
        <v>904142.22</v>
      </c>
    </row>
    <row r="30" spans="2:22">
      <c r="B30" s="88" t="s">
        <v>767</v>
      </c>
      <c r="C30" s="495" t="s">
        <v>2</v>
      </c>
      <c r="D30" s="316"/>
      <c r="E30" s="179">
        <v>36530</v>
      </c>
      <c r="F30" s="182">
        <v>0.122961442011546</v>
      </c>
      <c r="G30" s="181">
        <v>627739428.13999999</v>
      </c>
      <c r="H30" s="182">
        <v>0.12192641983225599</v>
      </c>
      <c r="I30" s="171">
        <v>5408</v>
      </c>
      <c r="J30" s="170">
        <v>43563830.770000003</v>
      </c>
      <c r="K30" s="171">
        <v>31079</v>
      </c>
      <c r="L30" s="170">
        <v>582883678.63999999</v>
      </c>
      <c r="M30" s="171">
        <v>43</v>
      </c>
      <c r="N30" s="170">
        <v>1291918.73</v>
      </c>
      <c r="O30" s="201">
        <v>17401</v>
      </c>
      <c r="P30" s="181">
        <v>347020559.17000002</v>
      </c>
      <c r="Q30" s="201">
        <v>19129</v>
      </c>
      <c r="R30" s="181">
        <v>280718868.97000003</v>
      </c>
      <c r="S30" s="201">
        <v>36371</v>
      </c>
      <c r="T30" s="181">
        <v>624945558.86000001</v>
      </c>
      <c r="U30" s="201">
        <v>159</v>
      </c>
      <c r="V30" s="181">
        <v>2793869.28</v>
      </c>
    </row>
    <row r="31" spans="2:22">
      <c r="B31" s="164" t="s">
        <v>768</v>
      </c>
      <c r="C31" s="487" t="s">
        <v>2</v>
      </c>
      <c r="D31" s="316"/>
      <c r="E31" s="177">
        <v>4207</v>
      </c>
      <c r="F31" s="39">
        <v>1.41609303734621E-2</v>
      </c>
      <c r="G31" s="40">
        <v>72637297.430000007</v>
      </c>
      <c r="H31" s="39">
        <v>1.4108410631736601E-2</v>
      </c>
      <c r="I31" s="167">
        <v>1308</v>
      </c>
      <c r="J31" s="168">
        <v>11668758.460000001</v>
      </c>
      <c r="K31" s="167">
        <v>2890</v>
      </c>
      <c r="L31" s="168">
        <v>60765494.630000003</v>
      </c>
      <c r="M31" s="167">
        <v>9</v>
      </c>
      <c r="N31" s="168">
        <v>203044.34</v>
      </c>
      <c r="O31" s="199">
        <v>1571</v>
      </c>
      <c r="P31" s="200">
        <v>34903830.329999998</v>
      </c>
      <c r="Q31" s="199">
        <v>2636</v>
      </c>
      <c r="R31" s="200">
        <v>37733467.100000001</v>
      </c>
      <c r="S31" s="199">
        <v>4101</v>
      </c>
      <c r="T31" s="200">
        <v>70842939.799999997</v>
      </c>
      <c r="U31" s="199">
        <v>106</v>
      </c>
      <c r="V31" s="200">
        <v>1794357.63</v>
      </c>
    </row>
    <row r="32" spans="2:22">
      <c r="B32" s="88" t="s">
        <v>769</v>
      </c>
      <c r="C32" s="495" t="s">
        <v>2</v>
      </c>
      <c r="D32" s="316"/>
      <c r="E32" s="179">
        <v>3175</v>
      </c>
      <c r="F32" s="182">
        <v>1.06871770705354E-2</v>
      </c>
      <c r="G32" s="181">
        <v>59245701.140000001</v>
      </c>
      <c r="H32" s="182">
        <v>1.1507348282798899E-2</v>
      </c>
      <c r="I32" s="171">
        <v>335</v>
      </c>
      <c r="J32" s="170">
        <v>3254290.04</v>
      </c>
      <c r="K32" s="171">
        <v>2836</v>
      </c>
      <c r="L32" s="170">
        <v>55891354.899999999</v>
      </c>
      <c r="M32" s="171">
        <v>4</v>
      </c>
      <c r="N32" s="170">
        <v>100056.2</v>
      </c>
      <c r="O32" s="201">
        <v>1578</v>
      </c>
      <c r="P32" s="181">
        <v>32727821.23</v>
      </c>
      <c r="Q32" s="201">
        <v>1597</v>
      </c>
      <c r="R32" s="181">
        <v>26517879.91</v>
      </c>
      <c r="S32" s="201">
        <v>3155</v>
      </c>
      <c r="T32" s="181">
        <v>58857394.509999998</v>
      </c>
      <c r="U32" s="201">
        <v>20</v>
      </c>
      <c r="V32" s="181">
        <v>388306.63</v>
      </c>
    </row>
    <row r="33" spans="2:22">
      <c r="B33" s="164" t="s">
        <v>770</v>
      </c>
      <c r="C33" s="487" t="s">
        <v>2</v>
      </c>
      <c r="D33" s="316"/>
      <c r="E33" s="177">
        <v>44847</v>
      </c>
      <c r="F33" s="39">
        <v>0.150956796876315</v>
      </c>
      <c r="G33" s="40">
        <v>713057138.13</v>
      </c>
      <c r="H33" s="39">
        <v>0.13849775892782601</v>
      </c>
      <c r="I33" s="167">
        <v>9897</v>
      </c>
      <c r="J33" s="168">
        <v>88796894.400000006</v>
      </c>
      <c r="K33" s="167">
        <v>34913</v>
      </c>
      <c r="L33" s="168">
        <v>623372261.20000005</v>
      </c>
      <c r="M33" s="167">
        <v>37</v>
      </c>
      <c r="N33" s="168">
        <v>887982.53</v>
      </c>
      <c r="O33" s="199">
        <v>16317</v>
      </c>
      <c r="P33" s="200">
        <v>316041256.63</v>
      </c>
      <c r="Q33" s="199">
        <v>28530</v>
      </c>
      <c r="R33" s="200">
        <v>397015881.5</v>
      </c>
      <c r="S33" s="199">
        <v>44614</v>
      </c>
      <c r="T33" s="200">
        <v>708910401.86000001</v>
      </c>
      <c r="U33" s="199">
        <v>233</v>
      </c>
      <c r="V33" s="200">
        <v>4146736.27</v>
      </c>
    </row>
    <row r="34" spans="2:22">
      <c r="B34" s="88" t="s">
        <v>771</v>
      </c>
      <c r="C34" s="495" t="s">
        <v>2</v>
      </c>
      <c r="D34" s="316"/>
      <c r="E34" s="179">
        <v>44846</v>
      </c>
      <c r="F34" s="182">
        <v>0.15095343083629301</v>
      </c>
      <c r="G34" s="181">
        <v>797140224.25999999</v>
      </c>
      <c r="H34" s="182">
        <v>0.15482929586928401</v>
      </c>
      <c r="I34" s="171">
        <v>5588</v>
      </c>
      <c r="J34" s="170">
        <v>43599083.469999999</v>
      </c>
      <c r="K34" s="171">
        <v>39106</v>
      </c>
      <c r="L34" s="170">
        <v>749507239.84000003</v>
      </c>
      <c r="M34" s="171">
        <v>152</v>
      </c>
      <c r="N34" s="170">
        <v>4033900.95</v>
      </c>
      <c r="O34" s="201">
        <v>22153</v>
      </c>
      <c r="P34" s="181">
        <v>447227236.43000001</v>
      </c>
      <c r="Q34" s="201">
        <v>22693</v>
      </c>
      <c r="R34" s="181">
        <v>349912987.82999998</v>
      </c>
      <c r="S34" s="201">
        <v>44470</v>
      </c>
      <c r="T34" s="181">
        <v>791451224.03999996</v>
      </c>
      <c r="U34" s="201">
        <v>376</v>
      </c>
      <c r="V34" s="181">
        <v>5689000.2199999997</v>
      </c>
    </row>
    <row r="35" spans="2:22">
      <c r="B35" s="164" t="s">
        <v>772</v>
      </c>
      <c r="C35" s="487" t="s">
        <v>2</v>
      </c>
      <c r="D35" s="316"/>
      <c r="E35" s="177">
        <v>22231</v>
      </c>
      <c r="F35" s="39">
        <v>7.4830435733880901E-2</v>
      </c>
      <c r="G35" s="40">
        <v>377633102.88</v>
      </c>
      <c r="H35" s="39">
        <v>7.3348032926228199E-2</v>
      </c>
      <c r="I35" s="167">
        <v>2929</v>
      </c>
      <c r="J35" s="168">
        <v>22352366.190000001</v>
      </c>
      <c r="K35" s="167">
        <v>19197</v>
      </c>
      <c r="L35" s="168">
        <v>352720945.11000001</v>
      </c>
      <c r="M35" s="167">
        <v>105</v>
      </c>
      <c r="N35" s="168">
        <v>2559791.58</v>
      </c>
      <c r="O35" s="199">
        <v>11546</v>
      </c>
      <c r="P35" s="200">
        <v>222201981.49000001</v>
      </c>
      <c r="Q35" s="199">
        <v>10685</v>
      </c>
      <c r="R35" s="200">
        <v>155431121.38999999</v>
      </c>
      <c r="S35" s="199">
        <v>21997</v>
      </c>
      <c r="T35" s="200">
        <v>373519136.89999998</v>
      </c>
      <c r="U35" s="199">
        <v>234</v>
      </c>
      <c r="V35" s="200">
        <v>4113965.98</v>
      </c>
    </row>
    <row r="36" spans="2:22">
      <c r="B36" s="88" t="s">
        <v>773</v>
      </c>
      <c r="C36" s="495" t="s">
        <v>2</v>
      </c>
      <c r="D36" s="316"/>
      <c r="E36" s="179">
        <v>12002</v>
      </c>
      <c r="F36" s="182">
        <v>4.0399212346634801E-2</v>
      </c>
      <c r="G36" s="181">
        <v>198395496.13999999</v>
      </c>
      <c r="H36" s="182">
        <v>3.8534543906009897E-2</v>
      </c>
      <c r="I36" s="171">
        <v>1681</v>
      </c>
      <c r="J36" s="170">
        <v>12531553.029999999</v>
      </c>
      <c r="K36" s="171">
        <v>10253</v>
      </c>
      <c r="L36" s="170">
        <v>184302452.40000001</v>
      </c>
      <c r="M36" s="171">
        <v>68</v>
      </c>
      <c r="N36" s="170">
        <v>1561490.71</v>
      </c>
      <c r="O36" s="201">
        <v>6204</v>
      </c>
      <c r="P36" s="181">
        <v>117485050.48</v>
      </c>
      <c r="Q36" s="201">
        <v>5798</v>
      </c>
      <c r="R36" s="181">
        <v>80910445.659999996</v>
      </c>
      <c r="S36" s="201">
        <v>11879</v>
      </c>
      <c r="T36" s="181">
        <v>196015488.77000001</v>
      </c>
      <c r="U36" s="201">
        <v>123</v>
      </c>
      <c r="V36" s="181">
        <v>2380007.37</v>
      </c>
    </row>
    <row r="37" spans="2:22">
      <c r="B37" s="164" t="s">
        <v>774</v>
      </c>
      <c r="C37" s="487" t="s">
        <v>2</v>
      </c>
      <c r="D37" s="316"/>
      <c r="E37" s="177">
        <v>27214</v>
      </c>
      <c r="F37" s="39">
        <v>9.1603413164582495E-2</v>
      </c>
      <c r="G37" s="40">
        <v>471896772.13</v>
      </c>
      <c r="H37" s="39">
        <v>9.1656954107042096E-2</v>
      </c>
      <c r="I37" s="167">
        <v>4044</v>
      </c>
      <c r="J37" s="168">
        <v>33580105.189999998</v>
      </c>
      <c r="K37" s="167">
        <v>23115</v>
      </c>
      <c r="L37" s="168">
        <v>437039977.26999998</v>
      </c>
      <c r="M37" s="167">
        <v>55</v>
      </c>
      <c r="N37" s="168">
        <v>1276689.67</v>
      </c>
      <c r="O37" s="199">
        <v>13109</v>
      </c>
      <c r="P37" s="200">
        <v>261283954.59</v>
      </c>
      <c r="Q37" s="199">
        <v>14105</v>
      </c>
      <c r="R37" s="200">
        <v>210612817.53999999</v>
      </c>
      <c r="S37" s="199">
        <v>27028</v>
      </c>
      <c r="T37" s="200">
        <v>468143837.55000001</v>
      </c>
      <c r="U37" s="199">
        <v>186</v>
      </c>
      <c r="V37" s="200">
        <v>3752934.58</v>
      </c>
    </row>
    <row r="38" spans="2:22">
      <c r="B38" s="88" t="s">
        <v>775</v>
      </c>
      <c r="C38" s="495" t="s">
        <v>2</v>
      </c>
      <c r="D38" s="316"/>
      <c r="E38" s="179">
        <v>21436</v>
      </c>
      <c r="F38" s="182">
        <v>7.2154433916219299E-2</v>
      </c>
      <c r="G38" s="181">
        <v>365388293.79000002</v>
      </c>
      <c r="H38" s="182">
        <v>7.0969712134276594E-2</v>
      </c>
      <c r="I38" s="171">
        <v>3020</v>
      </c>
      <c r="J38" s="170">
        <v>24601250.309999999</v>
      </c>
      <c r="K38" s="171">
        <v>18364</v>
      </c>
      <c r="L38" s="170">
        <v>339474467.66000003</v>
      </c>
      <c r="M38" s="171">
        <v>52</v>
      </c>
      <c r="N38" s="170">
        <v>1312575.82</v>
      </c>
      <c r="O38" s="201">
        <v>10802</v>
      </c>
      <c r="P38" s="181">
        <v>211049242.58000001</v>
      </c>
      <c r="Q38" s="201">
        <v>10634</v>
      </c>
      <c r="R38" s="181">
        <v>154339051.21000001</v>
      </c>
      <c r="S38" s="201">
        <v>21315</v>
      </c>
      <c r="T38" s="181">
        <v>362902113.97000003</v>
      </c>
      <c r="U38" s="201">
        <v>121</v>
      </c>
      <c r="V38" s="181">
        <v>2486179.8199999998</v>
      </c>
    </row>
    <row r="39" spans="2:22">
      <c r="B39" s="172" t="s">
        <v>115</v>
      </c>
      <c r="C39" s="475" t="s">
        <v>2</v>
      </c>
      <c r="D39" s="363"/>
      <c r="E39" s="183">
        <v>297085</v>
      </c>
      <c r="F39" s="184">
        <v>1</v>
      </c>
      <c r="G39" s="185">
        <v>5148510298.29</v>
      </c>
      <c r="H39" s="184">
        <v>1</v>
      </c>
      <c r="I39" s="175">
        <v>44963</v>
      </c>
      <c r="J39" s="176">
        <v>372444637</v>
      </c>
      <c r="K39" s="175">
        <v>251439</v>
      </c>
      <c r="L39" s="176">
        <v>4758681771.2399998</v>
      </c>
      <c r="M39" s="175">
        <v>683</v>
      </c>
      <c r="N39" s="176">
        <v>17383890.050000001</v>
      </c>
      <c r="O39" s="202">
        <v>139934</v>
      </c>
      <c r="P39" s="203">
        <v>2802098852.5700002</v>
      </c>
      <c r="Q39" s="202">
        <v>157151</v>
      </c>
      <c r="R39" s="203">
        <v>2346411445.7199998</v>
      </c>
      <c r="S39" s="202">
        <v>295050</v>
      </c>
      <c r="T39" s="203">
        <v>5111431992.04</v>
      </c>
      <c r="U39" s="202">
        <v>2035</v>
      </c>
      <c r="V39" s="203">
        <v>37078306.25</v>
      </c>
    </row>
    <row r="40" spans="2:22">
      <c r="B40" s="143" t="s">
        <v>2</v>
      </c>
      <c r="C40" s="447" t="s">
        <v>2</v>
      </c>
      <c r="D40" s="316"/>
      <c r="E40" s="144" t="s">
        <v>2</v>
      </c>
      <c r="F40" s="144" t="s">
        <v>2</v>
      </c>
      <c r="G40" s="144" t="s">
        <v>2</v>
      </c>
      <c r="H40" s="144" t="s">
        <v>2</v>
      </c>
      <c r="I40" s="144" t="s">
        <v>2</v>
      </c>
      <c r="J40" s="144" t="s">
        <v>2</v>
      </c>
      <c r="K40" s="144" t="s">
        <v>2</v>
      </c>
      <c r="L40" s="144" t="s">
        <v>2</v>
      </c>
      <c r="M40" s="144" t="s">
        <v>2</v>
      </c>
      <c r="N40" s="144" t="s">
        <v>2</v>
      </c>
      <c r="O40" s="144" t="s">
        <v>2</v>
      </c>
      <c r="P40" s="144" t="s">
        <v>2</v>
      </c>
      <c r="Q40" s="144" t="s">
        <v>2</v>
      </c>
      <c r="R40" s="144" t="s">
        <v>2</v>
      </c>
      <c r="S40" s="144" t="s">
        <v>2</v>
      </c>
      <c r="T40" s="144" t="s">
        <v>2</v>
      </c>
      <c r="U40" s="144" t="s">
        <v>2</v>
      </c>
      <c r="V40" s="144" t="s">
        <v>2</v>
      </c>
    </row>
    <row r="41" spans="2:22">
      <c r="B41" s="47" t="s">
        <v>2</v>
      </c>
      <c r="C41" s="550" t="s">
        <v>2</v>
      </c>
      <c r="D41" s="316"/>
      <c r="E41" s="144" t="s">
        <v>2</v>
      </c>
      <c r="F41" s="144" t="s">
        <v>2</v>
      </c>
      <c r="G41" s="144" t="s">
        <v>2</v>
      </c>
      <c r="H41" s="144" t="s">
        <v>2</v>
      </c>
      <c r="I41" s="144" t="s">
        <v>2</v>
      </c>
      <c r="J41" s="144" t="s">
        <v>2</v>
      </c>
      <c r="K41" s="144" t="s">
        <v>2</v>
      </c>
      <c r="L41" s="144" t="s">
        <v>2</v>
      </c>
      <c r="M41" s="144" t="s">
        <v>2</v>
      </c>
      <c r="N41" s="144" t="s">
        <v>2</v>
      </c>
      <c r="O41" s="144" t="s">
        <v>2</v>
      </c>
      <c r="P41" s="144" t="s">
        <v>2</v>
      </c>
      <c r="Q41" s="144" t="s">
        <v>2</v>
      </c>
      <c r="R41" s="144" t="s">
        <v>2</v>
      </c>
      <c r="S41" s="144" t="s">
        <v>2</v>
      </c>
      <c r="T41" s="144" t="s">
        <v>2</v>
      </c>
      <c r="U41" s="144" t="s">
        <v>2</v>
      </c>
      <c r="V41" s="144" t="s">
        <v>2</v>
      </c>
    </row>
    <row r="42" spans="2:22">
      <c r="B42" s="143" t="s">
        <v>2</v>
      </c>
      <c r="C42" s="447" t="s">
        <v>2</v>
      </c>
      <c r="D42" s="316"/>
      <c r="E42" s="144" t="s">
        <v>2</v>
      </c>
      <c r="F42" s="144" t="s">
        <v>2</v>
      </c>
      <c r="G42" s="144" t="s">
        <v>2</v>
      </c>
      <c r="H42" s="144" t="s">
        <v>2</v>
      </c>
      <c r="I42" s="144" t="s">
        <v>2</v>
      </c>
      <c r="J42" s="144" t="s">
        <v>2</v>
      </c>
      <c r="K42" s="144" t="s">
        <v>2</v>
      </c>
      <c r="L42" s="144" t="s">
        <v>2</v>
      </c>
      <c r="M42" s="144" t="s">
        <v>2</v>
      </c>
      <c r="N42" s="144" t="s">
        <v>2</v>
      </c>
      <c r="O42" s="144" t="s">
        <v>2</v>
      </c>
      <c r="P42" s="144" t="s">
        <v>2</v>
      </c>
      <c r="Q42" s="144" t="s">
        <v>2</v>
      </c>
      <c r="R42" s="144" t="s">
        <v>2</v>
      </c>
      <c r="S42" s="144" t="s">
        <v>2</v>
      </c>
      <c r="T42" s="144" t="s">
        <v>2</v>
      </c>
      <c r="U42" s="144" t="s">
        <v>2</v>
      </c>
      <c r="V42" s="144" t="s">
        <v>2</v>
      </c>
    </row>
    <row r="43" spans="2:22">
      <c r="B43" s="198" t="s">
        <v>2</v>
      </c>
      <c r="C43" s="553" t="s">
        <v>2</v>
      </c>
      <c r="D43" s="316"/>
      <c r="E43" s="559" t="s">
        <v>698</v>
      </c>
      <c r="F43" s="431"/>
      <c r="G43" s="431"/>
      <c r="H43" s="432"/>
      <c r="I43" s="443" t="s">
        <v>641</v>
      </c>
      <c r="J43" s="363"/>
      <c r="K43" s="363"/>
      <c r="L43" s="363"/>
      <c r="M43" s="363"/>
      <c r="N43" s="356"/>
      <c r="O43" s="443" t="s">
        <v>108</v>
      </c>
      <c r="P43" s="363"/>
      <c r="Q43" s="363"/>
      <c r="R43" s="356"/>
      <c r="S43" s="443" t="s">
        <v>642</v>
      </c>
      <c r="T43" s="363"/>
      <c r="U43" s="363"/>
      <c r="V43" s="356"/>
    </row>
    <row r="44" spans="2:22" ht="18" customHeight="1">
      <c r="C44" s="553" t="s">
        <v>2</v>
      </c>
      <c r="D44" s="316"/>
      <c r="E44" s="554" t="s">
        <v>2</v>
      </c>
      <c r="F44" s="316"/>
      <c r="G44" s="316"/>
      <c r="H44" s="327"/>
      <c r="I44" s="443" t="s">
        <v>643</v>
      </c>
      <c r="J44" s="356"/>
      <c r="K44" s="443" t="s">
        <v>644</v>
      </c>
      <c r="L44" s="356"/>
      <c r="M44" s="443" t="s">
        <v>645</v>
      </c>
      <c r="N44" s="356"/>
      <c r="O44" s="443" t="s">
        <v>646</v>
      </c>
      <c r="P44" s="356"/>
      <c r="Q44" s="443" t="s">
        <v>647</v>
      </c>
      <c r="R44" s="356"/>
      <c r="S44" s="443" t="s">
        <v>648</v>
      </c>
      <c r="T44" s="356"/>
      <c r="U44" s="443" t="s">
        <v>649</v>
      </c>
      <c r="V44" s="356"/>
    </row>
    <row r="45" spans="2:22" ht="60">
      <c r="B45" s="359" t="s">
        <v>776</v>
      </c>
      <c r="C45" s="363"/>
      <c r="D45" s="356"/>
      <c r="E45" s="37" t="s">
        <v>651</v>
      </c>
      <c r="F45" s="37" t="s">
        <v>110</v>
      </c>
      <c r="G45" s="37" t="s">
        <v>111</v>
      </c>
      <c r="H45" s="37" t="s">
        <v>662</v>
      </c>
      <c r="I45" s="145" t="s">
        <v>651</v>
      </c>
      <c r="J45" s="145" t="s">
        <v>111</v>
      </c>
      <c r="K45" s="145" t="s">
        <v>651</v>
      </c>
      <c r="L45" s="145" t="s">
        <v>111</v>
      </c>
      <c r="M45" s="145" t="s">
        <v>651</v>
      </c>
      <c r="N45" s="145" t="s">
        <v>111</v>
      </c>
      <c r="O45" s="145" t="s">
        <v>651</v>
      </c>
      <c r="P45" s="145" t="s">
        <v>111</v>
      </c>
      <c r="Q45" s="145" t="s">
        <v>651</v>
      </c>
      <c r="R45" s="145" t="s">
        <v>111</v>
      </c>
      <c r="S45" s="145" t="s">
        <v>651</v>
      </c>
      <c r="T45" s="145" t="s">
        <v>111</v>
      </c>
      <c r="U45" s="145" t="s">
        <v>651</v>
      </c>
      <c r="V45" s="145" t="s">
        <v>111</v>
      </c>
    </row>
    <row r="46" spans="2:22">
      <c r="B46" s="164" t="s">
        <v>777</v>
      </c>
      <c r="C46" s="487" t="s">
        <v>2</v>
      </c>
      <c r="D46" s="316"/>
      <c r="E46" s="177">
        <v>3643</v>
      </c>
      <c r="F46" s="39">
        <v>1.22624838009324E-2</v>
      </c>
      <c r="G46" s="40">
        <v>44599511.18</v>
      </c>
      <c r="H46" s="39">
        <v>8.6626050247608603E-3</v>
      </c>
      <c r="I46" s="167">
        <v>0</v>
      </c>
      <c r="J46" s="168">
        <v>0</v>
      </c>
      <c r="K46" s="167">
        <v>3639</v>
      </c>
      <c r="L46" s="168">
        <v>44543685.240000002</v>
      </c>
      <c r="M46" s="167">
        <v>4</v>
      </c>
      <c r="N46" s="168">
        <v>55825.94</v>
      </c>
      <c r="O46" s="199">
        <v>2085</v>
      </c>
      <c r="P46" s="200">
        <v>27284003.73</v>
      </c>
      <c r="Q46" s="199">
        <v>1558</v>
      </c>
      <c r="R46" s="200">
        <v>17315507.449999999</v>
      </c>
      <c r="S46" s="199">
        <v>3626</v>
      </c>
      <c r="T46" s="200">
        <v>44299894.340000004</v>
      </c>
      <c r="U46" s="199">
        <v>17</v>
      </c>
      <c r="V46" s="200">
        <v>299616.84000000003</v>
      </c>
    </row>
    <row r="47" spans="2:22">
      <c r="B47" s="88" t="s">
        <v>778</v>
      </c>
      <c r="C47" s="495" t="s">
        <v>2</v>
      </c>
      <c r="D47" s="316"/>
      <c r="E47" s="179">
        <v>16470</v>
      </c>
      <c r="F47" s="182">
        <v>5.5438679165895302E-2</v>
      </c>
      <c r="G47" s="181">
        <v>187014172.02000001</v>
      </c>
      <c r="H47" s="182">
        <v>3.6323938612323199E-2</v>
      </c>
      <c r="I47" s="171">
        <v>0</v>
      </c>
      <c r="J47" s="170">
        <v>0</v>
      </c>
      <c r="K47" s="171">
        <v>16448</v>
      </c>
      <c r="L47" s="170">
        <v>186615555.63999999</v>
      </c>
      <c r="M47" s="171">
        <v>22</v>
      </c>
      <c r="N47" s="170">
        <v>398616.38</v>
      </c>
      <c r="O47" s="201">
        <v>9659</v>
      </c>
      <c r="P47" s="181">
        <v>118703265.87</v>
      </c>
      <c r="Q47" s="201">
        <v>6811</v>
      </c>
      <c r="R47" s="181">
        <v>68310906.150000006</v>
      </c>
      <c r="S47" s="201">
        <v>16416</v>
      </c>
      <c r="T47" s="181">
        <v>186232489.13999999</v>
      </c>
      <c r="U47" s="201">
        <v>54</v>
      </c>
      <c r="V47" s="181">
        <v>781682.88</v>
      </c>
    </row>
    <row r="48" spans="2:22">
      <c r="B48" s="164" t="s">
        <v>779</v>
      </c>
      <c r="C48" s="487" t="s">
        <v>2</v>
      </c>
      <c r="D48" s="316"/>
      <c r="E48" s="177">
        <v>14914</v>
      </c>
      <c r="F48" s="39">
        <v>5.0201120891327403E-2</v>
      </c>
      <c r="G48" s="40">
        <v>183721715.49000001</v>
      </c>
      <c r="H48" s="39">
        <v>3.5684441682290201E-2</v>
      </c>
      <c r="I48" s="167">
        <v>0</v>
      </c>
      <c r="J48" s="168">
        <v>0</v>
      </c>
      <c r="K48" s="167">
        <v>14885</v>
      </c>
      <c r="L48" s="168">
        <v>183340892</v>
      </c>
      <c r="M48" s="167">
        <v>29</v>
      </c>
      <c r="N48" s="168">
        <v>380823.49</v>
      </c>
      <c r="O48" s="199">
        <v>8856</v>
      </c>
      <c r="P48" s="200">
        <v>115008084.93000001</v>
      </c>
      <c r="Q48" s="199">
        <v>6058</v>
      </c>
      <c r="R48" s="200">
        <v>68713630.560000002</v>
      </c>
      <c r="S48" s="199">
        <v>14866</v>
      </c>
      <c r="T48" s="200">
        <v>182793766.78999999</v>
      </c>
      <c r="U48" s="199">
        <v>48</v>
      </c>
      <c r="V48" s="200">
        <v>927948.7</v>
      </c>
    </row>
    <row r="49" spans="2:22">
      <c r="B49" s="88" t="s">
        <v>780</v>
      </c>
      <c r="C49" s="495" t="s">
        <v>2</v>
      </c>
      <c r="D49" s="316"/>
      <c r="E49" s="179">
        <v>24299</v>
      </c>
      <c r="F49" s="182">
        <v>8.1791406499823305E-2</v>
      </c>
      <c r="G49" s="181">
        <v>296005192.56</v>
      </c>
      <c r="H49" s="182">
        <v>5.7493367092674101E-2</v>
      </c>
      <c r="I49" s="171">
        <v>0</v>
      </c>
      <c r="J49" s="170">
        <v>0</v>
      </c>
      <c r="K49" s="171">
        <v>24248</v>
      </c>
      <c r="L49" s="170">
        <v>295302184.37</v>
      </c>
      <c r="M49" s="171">
        <v>51</v>
      </c>
      <c r="N49" s="170">
        <v>703008.19</v>
      </c>
      <c r="O49" s="201">
        <v>13615</v>
      </c>
      <c r="P49" s="181">
        <v>177775750.59</v>
      </c>
      <c r="Q49" s="201">
        <v>10684</v>
      </c>
      <c r="R49" s="181">
        <v>118229441.97</v>
      </c>
      <c r="S49" s="201">
        <v>24209</v>
      </c>
      <c r="T49" s="181">
        <v>294541145.11000001</v>
      </c>
      <c r="U49" s="201">
        <v>90</v>
      </c>
      <c r="V49" s="181">
        <v>1464047.45</v>
      </c>
    </row>
    <row r="50" spans="2:22">
      <c r="B50" s="164" t="s">
        <v>781</v>
      </c>
      <c r="C50" s="487" t="s">
        <v>2</v>
      </c>
      <c r="D50" s="316"/>
      <c r="E50" s="177">
        <v>23890</v>
      </c>
      <c r="F50" s="39">
        <v>8.0414696130736998E-2</v>
      </c>
      <c r="G50" s="40">
        <v>296289347.20999998</v>
      </c>
      <c r="H50" s="39">
        <v>5.75485587177339E-2</v>
      </c>
      <c r="I50" s="167">
        <v>0</v>
      </c>
      <c r="J50" s="168">
        <v>0</v>
      </c>
      <c r="K50" s="167">
        <v>23819</v>
      </c>
      <c r="L50" s="168">
        <v>295214261.72000003</v>
      </c>
      <c r="M50" s="167">
        <v>71</v>
      </c>
      <c r="N50" s="168">
        <v>1075085.49</v>
      </c>
      <c r="O50" s="199">
        <v>14578</v>
      </c>
      <c r="P50" s="200">
        <v>195227517.28</v>
      </c>
      <c r="Q50" s="199">
        <v>9312</v>
      </c>
      <c r="R50" s="200">
        <v>101061829.93000001</v>
      </c>
      <c r="S50" s="199">
        <v>23806</v>
      </c>
      <c r="T50" s="200">
        <v>294842657.29000002</v>
      </c>
      <c r="U50" s="199">
        <v>84</v>
      </c>
      <c r="V50" s="200">
        <v>1446689.92</v>
      </c>
    </row>
    <row r="51" spans="2:22">
      <c r="B51" s="88" t="s">
        <v>782</v>
      </c>
      <c r="C51" s="495" t="s">
        <v>2</v>
      </c>
      <c r="D51" s="316"/>
      <c r="E51" s="179">
        <v>34943</v>
      </c>
      <c r="F51" s="182">
        <v>0.11761953649628901</v>
      </c>
      <c r="G51" s="181">
        <v>466548908.07999998</v>
      </c>
      <c r="H51" s="182">
        <v>9.0618233440255005E-2</v>
      </c>
      <c r="I51" s="171">
        <v>0</v>
      </c>
      <c r="J51" s="170">
        <v>0</v>
      </c>
      <c r="K51" s="171">
        <v>34841</v>
      </c>
      <c r="L51" s="170">
        <v>464658630.39999998</v>
      </c>
      <c r="M51" s="171">
        <v>102</v>
      </c>
      <c r="N51" s="170">
        <v>1890277.68</v>
      </c>
      <c r="O51" s="201">
        <v>20388</v>
      </c>
      <c r="P51" s="181">
        <v>289130916.19999999</v>
      </c>
      <c r="Q51" s="201">
        <v>14555</v>
      </c>
      <c r="R51" s="181">
        <v>177417991.88</v>
      </c>
      <c r="S51" s="201">
        <v>34833</v>
      </c>
      <c r="T51" s="181">
        <v>464226033.43000001</v>
      </c>
      <c r="U51" s="201">
        <v>110</v>
      </c>
      <c r="V51" s="181">
        <v>2322874.65</v>
      </c>
    </row>
    <row r="52" spans="2:22">
      <c r="B52" s="164" t="s">
        <v>783</v>
      </c>
      <c r="C52" s="487" t="s">
        <v>2</v>
      </c>
      <c r="D52" s="316"/>
      <c r="E52" s="177">
        <v>36563</v>
      </c>
      <c r="F52" s="39">
        <v>0.123072521332279</v>
      </c>
      <c r="G52" s="40">
        <v>483690840.18000001</v>
      </c>
      <c r="H52" s="39">
        <v>9.3947727042645798E-2</v>
      </c>
      <c r="I52" s="167">
        <v>0</v>
      </c>
      <c r="J52" s="168">
        <v>0</v>
      </c>
      <c r="K52" s="167">
        <v>36441</v>
      </c>
      <c r="L52" s="168">
        <v>481513923.58999997</v>
      </c>
      <c r="M52" s="167">
        <v>122</v>
      </c>
      <c r="N52" s="168">
        <v>2176916.59</v>
      </c>
      <c r="O52" s="199">
        <v>18691</v>
      </c>
      <c r="P52" s="200">
        <v>282440088.54000002</v>
      </c>
      <c r="Q52" s="199">
        <v>17872</v>
      </c>
      <c r="R52" s="200">
        <v>201250751.63999999</v>
      </c>
      <c r="S52" s="199">
        <v>36435</v>
      </c>
      <c r="T52" s="200">
        <v>481289490.20999998</v>
      </c>
      <c r="U52" s="199">
        <v>128</v>
      </c>
      <c r="V52" s="200">
        <v>2401349.9700000002</v>
      </c>
    </row>
    <row r="53" spans="2:22">
      <c r="B53" s="88" t="s">
        <v>784</v>
      </c>
      <c r="C53" s="495" t="s">
        <v>2</v>
      </c>
      <c r="D53" s="316"/>
      <c r="E53" s="179">
        <v>34389</v>
      </c>
      <c r="F53" s="182">
        <v>0.115754750323981</v>
      </c>
      <c r="G53" s="181">
        <v>469730397.57999998</v>
      </c>
      <c r="H53" s="182">
        <v>9.1236177139630795E-2</v>
      </c>
      <c r="I53" s="171">
        <v>0</v>
      </c>
      <c r="J53" s="170">
        <v>0</v>
      </c>
      <c r="K53" s="171">
        <v>34263</v>
      </c>
      <c r="L53" s="170">
        <v>467768422.29000002</v>
      </c>
      <c r="M53" s="171">
        <v>126</v>
      </c>
      <c r="N53" s="170">
        <v>1961975.29</v>
      </c>
      <c r="O53" s="201">
        <v>17451</v>
      </c>
      <c r="P53" s="181">
        <v>277070342.45999998</v>
      </c>
      <c r="Q53" s="201">
        <v>16938</v>
      </c>
      <c r="R53" s="181">
        <v>192660055.12</v>
      </c>
      <c r="S53" s="201">
        <v>34264</v>
      </c>
      <c r="T53" s="181">
        <v>467557272.22000003</v>
      </c>
      <c r="U53" s="201">
        <v>125</v>
      </c>
      <c r="V53" s="181">
        <v>2173125.36</v>
      </c>
    </row>
    <row r="54" spans="2:22">
      <c r="B54" s="164" t="s">
        <v>785</v>
      </c>
      <c r="C54" s="487" t="s">
        <v>2</v>
      </c>
      <c r="D54" s="316"/>
      <c r="E54" s="177">
        <v>47764</v>
      </c>
      <c r="F54" s="39">
        <v>0.16077553562111899</v>
      </c>
      <c r="G54" s="40">
        <v>673442481.33000004</v>
      </c>
      <c r="H54" s="39">
        <v>0.130803366860055</v>
      </c>
      <c r="I54" s="167">
        <v>0</v>
      </c>
      <c r="J54" s="168">
        <v>0</v>
      </c>
      <c r="K54" s="167">
        <v>47640</v>
      </c>
      <c r="L54" s="168">
        <v>671282636.54999995</v>
      </c>
      <c r="M54" s="167">
        <v>124</v>
      </c>
      <c r="N54" s="168">
        <v>2159844.7799999998</v>
      </c>
      <c r="O54" s="199">
        <v>24342</v>
      </c>
      <c r="P54" s="200">
        <v>387900100.29000002</v>
      </c>
      <c r="Q54" s="199">
        <v>23422</v>
      </c>
      <c r="R54" s="200">
        <v>285542381.04000002</v>
      </c>
      <c r="S54" s="199">
        <v>47584</v>
      </c>
      <c r="T54" s="200">
        <v>669569419.32000005</v>
      </c>
      <c r="U54" s="199">
        <v>180</v>
      </c>
      <c r="V54" s="200">
        <v>3873062.01</v>
      </c>
    </row>
    <row r="55" spans="2:22">
      <c r="B55" s="88" t="s">
        <v>786</v>
      </c>
      <c r="C55" s="495" t="s">
        <v>2</v>
      </c>
      <c r="D55" s="316"/>
      <c r="E55" s="179">
        <v>4387</v>
      </c>
      <c r="F55" s="182">
        <v>1.4766817577461001E-2</v>
      </c>
      <c r="G55" s="181">
        <v>62168497.359999999</v>
      </c>
      <c r="H55" s="182">
        <v>1.20750457429692E-2</v>
      </c>
      <c r="I55" s="171">
        <v>0</v>
      </c>
      <c r="J55" s="170">
        <v>0</v>
      </c>
      <c r="K55" s="171">
        <v>4370</v>
      </c>
      <c r="L55" s="170">
        <v>61895783.049999997</v>
      </c>
      <c r="M55" s="171">
        <v>17</v>
      </c>
      <c r="N55" s="170">
        <v>272714.31</v>
      </c>
      <c r="O55" s="201">
        <v>2308</v>
      </c>
      <c r="P55" s="181">
        <v>36590004.140000001</v>
      </c>
      <c r="Q55" s="201">
        <v>2079</v>
      </c>
      <c r="R55" s="181">
        <v>25578493.219999999</v>
      </c>
      <c r="S55" s="201">
        <v>4372</v>
      </c>
      <c r="T55" s="181">
        <v>61862578.490000002</v>
      </c>
      <c r="U55" s="201">
        <v>15</v>
      </c>
      <c r="V55" s="181">
        <v>305918.87</v>
      </c>
    </row>
    <row r="56" spans="2:22">
      <c r="B56" s="164" t="s">
        <v>787</v>
      </c>
      <c r="C56" s="487" t="s">
        <v>2</v>
      </c>
      <c r="D56" s="316"/>
      <c r="E56" s="177">
        <v>26</v>
      </c>
      <c r="F56" s="39">
        <v>8.7517040577612501E-5</v>
      </c>
      <c r="G56" s="40">
        <v>890685.66</v>
      </c>
      <c r="H56" s="39">
        <v>1.7299871387959099E-4</v>
      </c>
      <c r="I56" s="167">
        <v>0</v>
      </c>
      <c r="J56" s="168">
        <v>0</v>
      </c>
      <c r="K56" s="167">
        <v>26</v>
      </c>
      <c r="L56" s="168">
        <v>890685.66</v>
      </c>
      <c r="M56" s="167">
        <v>0</v>
      </c>
      <c r="N56" s="168">
        <v>0</v>
      </c>
      <c r="O56" s="199">
        <v>26</v>
      </c>
      <c r="P56" s="200">
        <v>890685.66</v>
      </c>
      <c r="Q56" s="199">
        <v>0</v>
      </c>
      <c r="R56" s="200">
        <v>0</v>
      </c>
      <c r="S56" s="199">
        <v>25</v>
      </c>
      <c r="T56" s="200">
        <v>870827.97</v>
      </c>
      <c r="U56" s="199">
        <v>1</v>
      </c>
      <c r="V56" s="200">
        <v>19857.689999999999</v>
      </c>
    </row>
    <row r="57" spans="2:22">
      <c r="B57" s="88" t="s">
        <v>788</v>
      </c>
      <c r="C57" s="495" t="s">
        <v>2</v>
      </c>
      <c r="D57" s="316"/>
      <c r="E57" s="179">
        <v>10</v>
      </c>
      <c r="F57" s="182">
        <v>3.3660400222158602E-5</v>
      </c>
      <c r="G57" s="181">
        <v>336440.2</v>
      </c>
      <c r="H57" s="182">
        <v>6.5347096637204704E-5</v>
      </c>
      <c r="I57" s="171">
        <v>0</v>
      </c>
      <c r="J57" s="170">
        <v>0</v>
      </c>
      <c r="K57" s="171">
        <v>10</v>
      </c>
      <c r="L57" s="170">
        <v>336440.2</v>
      </c>
      <c r="M57" s="171">
        <v>0</v>
      </c>
      <c r="N57" s="170">
        <v>0</v>
      </c>
      <c r="O57" s="201">
        <v>10</v>
      </c>
      <c r="P57" s="181">
        <v>336440.2</v>
      </c>
      <c r="Q57" s="201">
        <v>0</v>
      </c>
      <c r="R57" s="181">
        <v>0</v>
      </c>
      <c r="S57" s="201">
        <v>10</v>
      </c>
      <c r="T57" s="181">
        <v>336440.2</v>
      </c>
      <c r="U57" s="201">
        <v>0</v>
      </c>
      <c r="V57" s="181">
        <v>0</v>
      </c>
    </row>
    <row r="58" spans="2:22">
      <c r="B58" s="164" t="s">
        <v>789</v>
      </c>
      <c r="C58" s="487" t="s">
        <v>2</v>
      </c>
      <c r="D58" s="316"/>
      <c r="E58" s="177">
        <v>0</v>
      </c>
      <c r="F58" s="39">
        <v>0</v>
      </c>
      <c r="G58" s="40">
        <v>0</v>
      </c>
      <c r="H58" s="39">
        <v>0</v>
      </c>
      <c r="I58" s="167">
        <v>0</v>
      </c>
      <c r="J58" s="168">
        <v>0</v>
      </c>
      <c r="K58" s="167">
        <v>0</v>
      </c>
      <c r="L58" s="168">
        <v>0</v>
      </c>
      <c r="M58" s="167">
        <v>0</v>
      </c>
      <c r="N58" s="168">
        <v>0</v>
      </c>
      <c r="O58" s="199">
        <v>0</v>
      </c>
      <c r="P58" s="200">
        <v>0</v>
      </c>
      <c r="Q58" s="199">
        <v>0</v>
      </c>
      <c r="R58" s="200">
        <v>0</v>
      </c>
      <c r="S58" s="199">
        <v>0</v>
      </c>
      <c r="T58" s="200">
        <v>0</v>
      </c>
      <c r="U58" s="199">
        <v>0</v>
      </c>
      <c r="V58" s="200">
        <v>0</v>
      </c>
    </row>
    <row r="59" spans="2:22">
      <c r="B59" s="172" t="s">
        <v>115</v>
      </c>
      <c r="C59" s="475" t="s">
        <v>2</v>
      </c>
      <c r="D59" s="363"/>
      <c r="E59" s="183">
        <v>241298</v>
      </c>
      <c r="F59" s="184">
        <v>0.81221872528064398</v>
      </c>
      <c r="G59" s="185">
        <v>3164438188.8499999</v>
      </c>
      <c r="H59" s="184">
        <v>0.61463180716585497</v>
      </c>
      <c r="I59" s="175">
        <v>0</v>
      </c>
      <c r="J59" s="176">
        <v>0</v>
      </c>
      <c r="K59" s="175">
        <v>240630</v>
      </c>
      <c r="L59" s="176">
        <v>3153363100.71</v>
      </c>
      <c r="M59" s="175">
        <v>668</v>
      </c>
      <c r="N59" s="176">
        <v>11075088.140000001</v>
      </c>
      <c r="O59" s="202">
        <v>132009</v>
      </c>
      <c r="P59" s="203">
        <v>1908357199.8900001</v>
      </c>
      <c r="Q59" s="202">
        <v>109289</v>
      </c>
      <c r="R59" s="203">
        <v>1256080988.96</v>
      </c>
      <c r="S59" s="202">
        <v>240446</v>
      </c>
      <c r="T59" s="203">
        <v>3148422014.5100002</v>
      </c>
      <c r="U59" s="202">
        <v>852</v>
      </c>
      <c r="V59" s="203">
        <v>16016174.34</v>
      </c>
    </row>
    <row r="60" spans="2:22">
      <c r="B60" s="143" t="s">
        <v>2</v>
      </c>
      <c r="C60" s="447" t="s">
        <v>2</v>
      </c>
      <c r="D60" s="316"/>
      <c r="E60" s="144" t="s">
        <v>2</v>
      </c>
      <c r="F60" s="144" t="s">
        <v>2</v>
      </c>
      <c r="G60" s="144" t="s">
        <v>2</v>
      </c>
      <c r="H60" s="144" t="s">
        <v>2</v>
      </c>
      <c r="I60" s="144" t="s">
        <v>2</v>
      </c>
      <c r="J60" s="144" t="s">
        <v>2</v>
      </c>
      <c r="K60" s="144" t="s">
        <v>2</v>
      </c>
      <c r="L60" s="144" t="s">
        <v>2</v>
      </c>
      <c r="M60" s="144" t="s">
        <v>2</v>
      </c>
      <c r="N60" s="144" t="s">
        <v>2</v>
      </c>
      <c r="O60" s="144" t="s">
        <v>2</v>
      </c>
      <c r="P60" s="144" t="s">
        <v>2</v>
      </c>
      <c r="Q60" s="144" t="s">
        <v>2</v>
      </c>
      <c r="R60" s="144" t="s">
        <v>2</v>
      </c>
      <c r="S60" s="144" t="s">
        <v>2</v>
      </c>
      <c r="T60" s="144" t="s">
        <v>2</v>
      </c>
      <c r="U60" s="144" t="s">
        <v>2</v>
      </c>
      <c r="V60" s="144" t="s">
        <v>2</v>
      </c>
    </row>
    <row r="61" spans="2:22">
      <c r="B61" s="47" t="s">
        <v>2</v>
      </c>
      <c r="C61" s="550" t="s">
        <v>2</v>
      </c>
      <c r="D61" s="316"/>
      <c r="E61" s="144" t="s">
        <v>2</v>
      </c>
      <c r="F61" s="144" t="s">
        <v>2</v>
      </c>
      <c r="G61" s="144" t="s">
        <v>2</v>
      </c>
      <c r="H61" s="144" t="s">
        <v>2</v>
      </c>
      <c r="I61" s="144" t="s">
        <v>2</v>
      </c>
      <c r="J61" s="144" t="s">
        <v>2</v>
      </c>
      <c r="K61" s="144" t="s">
        <v>2</v>
      </c>
      <c r="L61" s="144" t="s">
        <v>2</v>
      </c>
      <c r="M61" s="144" t="s">
        <v>2</v>
      </c>
      <c r="N61" s="144" t="s">
        <v>2</v>
      </c>
      <c r="O61" s="144" t="s">
        <v>2</v>
      </c>
      <c r="P61" s="144" t="s">
        <v>2</v>
      </c>
      <c r="Q61" s="144" t="s">
        <v>2</v>
      </c>
      <c r="R61" s="144" t="s">
        <v>2</v>
      </c>
      <c r="S61" s="144" t="s">
        <v>2</v>
      </c>
      <c r="T61" s="144" t="s">
        <v>2</v>
      </c>
      <c r="U61" s="144" t="s">
        <v>2</v>
      </c>
      <c r="V61" s="144" t="s">
        <v>2</v>
      </c>
    </row>
  </sheetData>
  <mergeCells count="97">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I23:N23"/>
    <mergeCell ref="O23:R23"/>
    <mergeCell ref="S23:V23"/>
    <mergeCell ref="C24:D24"/>
    <mergeCell ref="E24:H24"/>
    <mergeCell ref="I24:J24"/>
    <mergeCell ref="K24:L24"/>
    <mergeCell ref="M24:N24"/>
    <mergeCell ref="O24:P24"/>
    <mergeCell ref="Q24:R24"/>
    <mergeCell ref="S24:T24"/>
    <mergeCell ref="U24:V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C60:D60"/>
    <mergeCell ref="C61:D61"/>
    <mergeCell ref="C55:D55"/>
    <mergeCell ref="C56:D56"/>
    <mergeCell ref="C57:D57"/>
    <mergeCell ref="C58:D58"/>
    <mergeCell ref="C59:D59"/>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showGridLines="0" workbookViewId="0">
      <selection activeCell="K28" sqref="K28"/>
    </sheetView>
  </sheetViews>
  <sheetFormatPr defaultRowHeight="14.4"/>
  <cols>
    <col min="1" max="1" width="1.6640625" customWidth="1"/>
    <col min="2" max="2" width="31" customWidth="1"/>
    <col min="3" max="3" width="0.88671875" customWidth="1"/>
    <col min="4" max="4" width="6" customWidth="1"/>
    <col min="5" max="5" width="27.44140625" customWidth="1"/>
    <col min="6" max="7" width="13.6640625" customWidth="1"/>
    <col min="8" max="8" width="17.88671875" customWidth="1"/>
    <col min="9" max="10" width="13.6640625" customWidth="1"/>
    <col min="11" max="11" width="17.88671875" customWidth="1"/>
    <col min="12" max="12" width="13.6640625" customWidth="1"/>
    <col min="13" max="13" width="17.88671875" customWidth="1"/>
    <col min="14" max="14" width="13.6640625" customWidth="1"/>
    <col min="15" max="15" width="17.88671875" customWidth="1"/>
    <col min="16" max="16" width="13.6640625" customWidth="1"/>
    <col min="17" max="17" width="17.88671875" customWidth="1"/>
    <col min="18" max="18" width="13.6640625" customWidth="1"/>
    <col min="19" max="19" width="17.88671875" customWidth="1"/>
    <col min="20" max="20" width="13.6640625" customWidth="1"/>
    <col min="21" max="21" width="17.88671875" customWidth="1"/>
    <col min="22" max="22" width="13.6640625" customWidth="1"/>
    <col min="23" max="23" width="17.88671875" customWidth="1"/>
  </cols>
  <sheetData>
    <row r="1" spans="1:23"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18" customHeight="1">
      <c r="B4" s="322" t="s">
        <v>790</v>
      </c>
      <c r="C4" s="316"/>
      <c r="D4" s="316"/>
      <c r="E4" s="316"/>
      <c r="F4" s="316"/>
      <c r="G4" s="316"/>
      <c r="H4" s="316"/>
      <c r="I4" s="316"/>
      <c r="J4" s="316"/>
      <c r="K4" s="316"/>
      <c r="L4" s="316"/>
      <c r="M4" s="316"/>
      <c r="N4" s="316"/>
      <c r="O4" s="316"/>
      <c r="P4" s="316"/>
      <c r="Q4" s="316"/>
      <c r="R4" s="316"/>
      <c r="S4" s="316"/>
      <c r="T4" s="316"/>
      <c r="U4" s="316"/>
      <c r="V4" s="316"/>
      <c r="W4" s="316"/>
    </row>
    <row r="5" spans="1:23" ht="3.15" customHeight="1"/>
    <row r="6" spans="1:23">
      <c r="A6" s="143" t="s">
        <v>2</v>
      </c>
      <c r="B6" s="143" t="s">
        <v>2</v>
      </c>
      <c r="C6" s="447" t="s">
        <v>2</v>
      </c>
      <c r="D6" s="316"/>
      <c r="E6" s="76"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c r="W6" s="144" t="s">
        <v>2</v>
      </c>
    </row>
    <row r="7" spans="1:23">
      <c r="A7" s="198" t="s">
        <v>2</v>
      </c>
      <c r="B7" s="198" t="s">
        <v>2</v>
      </c>
      <c r="C7" s="553" t="s">
        <v>2</v>
      </c>
      <c r="D7" s="316"/>
      <c r="E7" s="89" t="s">
        <v>2</v>
      </c>
      <c r="F7" s="559" t="s">
        <v>698</v>
      </c>
      <c r="G7" s="431"/>
      <c r="H7" s="431"/>
      <c r="I7" s="432"/>
      <c r="J7" s="443" t="s">
        <v>641</v>
      </c>
      <c r="K7" s="363"/>
      <c r="L7" s="363"/>
      <c r="M7" s="363"/>
      <c r="N7" s="363"/>
      <c r="O7" s="356"/>
      <c r="P7" s="443" t="s">
        <v>108</v>
      </c>
      <c r="Q7" s="363"/>
      <c r="R7" s="363"/>
      <c r="S7" s="356"/>
      <c r="T7" s="443" t="s">
        <v>642</v>
      </c>
      <c r="U7" s="363"/>
      <c r="V7" s="363"/>
      <c r="W7" s="356"/>
    </row>
    <row r="8" spans="1:23">
      <c r="A8" s="207" t="s">
        <v>2</v>
      </c>
      <c r="C8" s="553" t="s">
        <v>2</v>
      </c>
      <c r="D8" s="316"/>
      <c r="E8" s="89" t="s">
        <v>2</v>
      </c>
      <c r="F8" s="554" t="s">
        <v>2</v>
      </c>
      <c r="G8" s="316"/>
      <c r="H8" s="316"/>
      <c r="I8" s="327"/>
      <c r="J8" s="443" t="s">
        <v>643</v>
      </c>
      <c r="K8" s="356"/>
      <c r="L8" s="443" t="s">
        <v>644</v>
      </c>
      <c r="M8" s="356"/>
      <c r="N8" s="443" t="s">
        <v>645</v>
      </c>
      <c r="O8" s="356"/>
      <c r="P8" s="443" t="s">
        <v>646</v>
      </c>
      <c r="Q8" s="356"/>
      <c r="R8" s="443" t="s">
        <v>647</v>
      </c>
      <c r="S8" s="356"/>
      <c r="T8" s="443" t="s">
        <v>648</v>
      </c>
      <c r="U8" s="356"/>
      <c r="V8" s="443" t="s">
        <v>649</v>
      </c>
      <c r="W8" s="356"/>
    </row>
    <row r="9" spans="1:23" ht="60">
      <c r="A9" s="138" t="s">
        <v>2</v>
      </c>
      <c r="B9" s="359" t="s">
        <v>791</v>
      </c>
      <c r="C9" s="363"/>
      <c r="D9" s="356"/>
      <c r="E9" s="36" t="s">
        <v>792</v>
      </c>
      <c r="F9" s="37" t="s">
        <v>651</v>
      </c>
      <c r="G9" s="37" t="s">
        <v>110</v>
      </c>
      <c r="H9" s="37" t="s">
        <v>111</v>
      </c>
      <c r="I9" s="37" t="s">
        <v>662</v>
      </c>
      <c r="J9" s="145" t="s">
        <v>651</v>
      </c>
      <c r="K9" s="145" t="s">
        <v>111</v>
      </c>
      <c r="L9" s="145" t="s">
        <v>651</v>
      </c>
      <c r="M9" s="145" t="s">
        <v>111</v>
      </c>
      <c r="N9" s="145" t="s">
        <v>651</v>
      </c>
      <c r="O9" s="145" t="s">
        <v>111</v>
      </c>
      <c r="P9" s="145" t="s">
        <v>651</v>
      </c>
      <c r="Q9" s="145" t="s">
        <v>111</v>
      </c>
      <c r="R9" s="145" t="s">
        <v>651</v>
      </c>
      <c r="S9" s="145" t="s">
        <v>111</v>
      </c>
      <c r="T9" s="145" t="s">
        <v>651</v>
      </c>
      <c r="U9" s="145" t="s">
        <v>111</v>
      </c>
      <c r="V9" s="145" t="s">
        <v>651</v>
      </c>
      <c r="W9" s="145" t="s">
        <v>111</v>
      </c>
    </row>
    <row r="10" spans="1:23">
      <c r="B10" s="164" t="s">
        <v>753</v>
      </c>
      <c r="C10" s="487" t="s">
        <v>2</v>
      </c>
      <c r="D10" s="316"/>
      <c r="E10" s="164" t="s">
        <v>793</v>
      </c>
      <c r="F10" s="177">
        <v>18064</v>
      </c>
      <c r="G10" s="39">
        <v>6.0804146961307398E-2</v>
      </c>
      <c r="H10" s="40">
        <v>260018613.72999999</v>
      </c>
      <c r="I10" s="39">
        <v>5.0503660023048097E-2</v>
      </c>
      <c r="J10" s="167">
        <v>1419</v>
      </c>
      <c r="K10" s="168">
        <v>9286473.7400000002</v>
      </c>
      <c r="L10" s="167">
        <v>16645</v>
      </c>
      <c r="M10" s="168">
        <v>250732139.99000001</v>
      </c>
      <c r="N10" s="167">
        <v>0</v>
      </c>
      <c r="O10" s="168">
        <v>0</v>
      </c>
      <c r="P10" s="199">
        <v>9624</v>
      </c>
      <c r="Q10" s="200">
        <v>154349449.22999999</v>
      </c>
      <c r="R10" s="199">
        <v>8440</v>
      </c>
      <c r="S10" s="200">
        <v>105669164.5</v>
      </c>
      <c r="T10" s="199">
        <v>18051</v>
      </c>
      <c r="U10" s="200">
        <v>259864608.58000001</v>
      </c>
      <c r="V10" s="199">
        <v>13</v>
      </c>
      <c r="W10" s="200">
        <v>154005.15</v>
      </c>
    </row>
    <row r="11" spans="1:23">
      <c r="B11" s="88" t="s">
        <v>753</v>
      </c>
      <c r="C11" s="495" t="s">
        <v>2</v>
      </c>
      <c r="D11" s="316"/>
      <c r="E11" s="88" t="s">
        <v>794</v>
      </c>
      <c r="F11" s="179">
        <v>15590</v>
      </c>
      <c r="G11" s="182">
        <v>5.2476563946345298E-2</v>
      </c>
      <c r="H11" s="181">
        <v>278890311.37</v>
      </c>
      <c r="I11" s="182">
        <v>5.4169127613987497E-2</v>
      </c>
      <c r="J11" s="167">
        <v>1484</v>
      </c>
      <c r="K11" s="168">
        <v>11176462.050000001</v>
      </c>
      <c r="L11" s="167">
        <v>14106</v>
      </c>
      <c r="M11" s="168">
        <v>267713849.31999999</v>
      </c>
      <c r="N11" s="167">
        <v>0</v>
      </c>
      <c r="O11" s="168">
        <v>0</v>
      </c>
      <c r="P11" s="199">
        <v>7486</v>
      </c>
      <c r="Q11" s="200">
        <v>157375873.41999999</v>
      </c>
      <c r="R11" s="199">
        <v>8104</v>
      </c>
      <c r="S11" s="200">
        <v>121514437.95</v>
      </c>
      <c r="T11" s="199">
        <v>15573</v>
      </c>
      <c r="U11" s="200">
        <v>278555880.61000001</v>
      </c>
      <c r="V11" s="199">
        <v>17</v>
      </c>
      <c r="W11" s="200">
        <v>334430.76</v>
      </c>
    </row>
    <row r="12" spans="1:23">
      <c r="B12" s="164" t="s">
        <v>753</v>
      </c>
      <c r="C12" s="487" t="s">
        <v>2</v>
      </c>
      <c r="D12" s="316"/>
      <c r="E12" s="164" t="s">
        <v>795</v>
      </c>
      <c r="F12" s="177">
        <v>4860</v>
      </c>
      <c r="G12" s="39">
        <v>1.6358954507969099E-2</v>
      </c>
      <c r="H12" s="40">
        <v>84749309.379999995</v>
      </c>
      <c r="I12" s="39">
        <v>1.6460938110223498E-2</v>
      </c>
      <c r="J12" s="167">
        <v>733</v>
      </c>
      <c r="K12" s="168">
        <v>5697539.6799999997</v>
      </c>
      <c r="L12" s="167">
        <v>4127</v>
      </c>
      <c r="M12" s="168">
        <v>79051769.700000003</v>
      </c>
      <c r="N12" s="167">
        <v>0</v>
      </c>
      <c r="O12" s="168">
        <v>0</v>
      </c>
      <c r="P12" s="199">
        <v>1777</v>
      </c>
      <c r="Q12" s="200">
        <v>39191511.200000003</v>
      </c>
      <c r="R12" s="199">
        <v>3083</v>
      </c>
      <c r="S12" s="200">
        <v>45557798.18</v>
      </c>
      <c r="T12" s="199">
        <v>4848</v>
      </c>
      <c r="U12" s="200">
        <v>84595542.090000004</v>
      </c>
      <c r="V12" s="199">
        <v>12</v>
      </c>
      <c r="W12" s="200">
        <v>153767.29</v>
      </c>
    </row>
    <row r="13" spans="1:23">
      <c r="B13" s="88" t="s">
        <v>753</v>
      </c>
      <c r="C13" s="495" t="s">
        <v>2</v>
      </c>
      <c r="D13" s="316"/>
      <c r="E13" s="88" t="s">
        <v>796</v>
      </c>
      <c r="F13" s="179">
        <v>132</v>
      </c>
      <c r="G13" s="182">
        <v>4.4431728293249401E-4</v>
      </c>
      <c r="H13" s="181">
        <v>2135744.31</v>
      </c>
      <c r="I13" s="182">
        <v>4.1482762707289398E-4</v>
      </c>
      <c r="J13" s="167">
        <v>21</v>
      </c>
      <c r="K13" s="168">
        <v>121578.3</v>
      </c>
      <c r="L13" s="167">
        <v>111</v>
      </c>
      <c r="M13" s="168">
        <v>2014166.01</v>
      </c>
      <c r="N13" s="167">
        <v>0</v>
      </c>
      <c r="O13" s="168">
        <v>0</v>
      </c>
      <c r="P13" s="199">
        <v>54</v>
      </c>
      <c r="Q13" s="200">
        <v>1132148.28</v>
      </c>
      <c r="R13" s="199">
        <v>78</v>
      </c>
      <c r="S13" s="200">
        <v>1003596.03</v>
      </c>
      <c r="T13" s="199">
        <v>132</v>
      </c>
      <c r="U13" s="200">
        <v>2135744.31</v>
      </c>
      <c r="V13" s="199">
        <v>0</v>
      </c>
      <c r="W13" s="200">
        <v>0</v>
      </c>
    </row>
    <row r="14" spans="1:23">
      <c r="B14" s="164" t="s">
        <v>753</v>
      </c>
      <c r="C14" s="487" t="s">
        <v>2</v>
      </c>
      <c r="D14" s="316"/>
      <c r="E14" s="164" t="s">
        <v>797</v>
      </c>
      <c r="F14" s="177">
        <v>4652</v>
      </c>
      <c r="G14" s="39">
        <v>1.5658818183348199E-2</v>
      </c>
      <c r="H14" s="40">
        <v>92244386.280000001</v>
      </c>
      <c r="I14" s="39">
        <v>1.7916713949399601E-2</v>
      </c>
      <c r="J14" s="167">
        <v>597</v>
      </c>
      <c r="K14" s="168">
        <v>5435374.75</v>
      </c>
      <c r="L14" s="167">
        <v>4055</v>
      </c>
      <c r="M14" s="168">
        <v>86809011.530000001</v>
      </c>
      <c r="N14" s="167">
        <v>0</v>
      </c>
      <c r="O14" s="168">
        <v>0</v>
      </c>
      <c r="P14" s="199">
        <v>1844</v>
      </c>
      <c r="Q14" s="200">
        <v>45588163.770000003</v>
      </c>
      <c r="R14" s="199">
        <v>2808</v>
      </c>
      <c r="S14" s="200">
        <v>46656222.509999998</v>
      </c>
      <c r="T14" s="199">
        <v>4644</v>
      </c>
      <c r="U14" s="200">
        <v>92048478.489999995</v>
      </c>
      <c r="V14" s="199">
        <v>8</v>
      </c>
      <c r="W14" s="200">
        <v>195907.79</v>
      </c>
    </row>
    <row r="15" spans="1:23">
      <c r="B15" s="88" t="s">
        <v>753</v>
      </c>
      <c r="C15" s="495" t="s">
        <v>2</v>
      </c>
      <c r="D15" s="316"/>
      <c r="E15" s="88" t="s">
        <v>798</v>
      </c>
      <c r="F15" s="179">
        <v>3291</v>
      </c>
      <c r="G15" s="182">
        <v>1.10776377131124E-2</v>
      </c>
      <c r="H15" s="181">
        <v>66924342.829999998</v>
      </c>
      <c r="I15" s="182">
        <v>1.29987780838717E-2</v>
      </c>
      <c r="J15" s="167">
        <v>629</v>
      </c>
      <c r="K15" s="168">
        <v>6377315.0800000001</v>
      </c>
      <c r="L15" s="167">
        <v>2662</v>
      </c>
      <c r="M15" s="168">
        <v>60547027.75</v>
      </c>
      <c r="N15" s="167">
        <v>0</v>
      </c>
      <c r="O15" s="168">
        <v>0</v>
      </c>
      <c r="P15" s="199">
        <v>1248</v>
      </c>
      <c r="Q15" s="200">
        <v>33014681.010000002</v>
      </c>
      <c r="R15" s="199">
        <v>2043</v>
      </c>
      <c r="S15" s="200">
        <v>33909661.82</v>
      </c>
      <c r="T15" s="199">
        <v>3280</v>
      </c>
      <c r="U15" s="200">
        <v>66649733.719999999</v>
      </c>
      <c r="V15" s="199">
        <v>11</v>
      </c>
      <c r="W15" s="200">
        <v>274609.11</v>
      </c>
    </row>
    <row r="16" spans="1:23">
      <c r="B16" s="164" t="s">
        <v>753</v>
      </c>
      <c r="C16" s="487" t="s">
        <v>2</v>
      </c>
      <c r="D16" s="316"/>
      <c r="E16" s="164" t="s">
        <v>799</v>
      </c>
      <c r="F16" s="177">
        <v>86</v>
      </c>
      <c r="G16" s="39">
        <v>2.8947944191056401E-4</v>
      </c>
      <c r="H16" s="40">
        <v>1849853.26</v>
      </c>
      <c r="I16" s="39">
        <v>3.5929873940708702E-4</v>
      </c>
      <c r="J16" s="167">
        <v>17</v>
      </c>
      <c r="K16" s="168">
        <v>209659.75</v>
      </c>
      <c r="L16" s="167">
        <v>69</v>
      </c>
      <c r="M16" s="168">
        <v>1640193.51</v>
      </c>
      <c r="N16" s="167">
        <v>0</v>
      </c>
      <c r="O16" s="168">
        <v>0</v>
      </c>
      <c r="P16" s="199">
        <v>30</v>
      </c>
      <c r="Q16" s="200">
        <v>716567.48</v>
      </c>
      <c r="R16" s="199">
        <v>56</v>
      </c>
      <c r="S16" s="200">
        <v>1133285.78</v>
      </c>
      <c r="T16" s="199">
        <v>86</v>
      </c>
      <c r="U16" s="200">
        <v>1849853.26</v>
      </c>
      <c r="V16" s="199">
        <v>0</v>
      </c>
      <c r="W16" s="200">
        <v>0</v>
      </c>
    </row>
    <row r="17" spans="2:23">
      <c r="B17" s="88" t="s">
        <v>753</v>
      </c>
      <c r="C17" s="495" t="s">
        <v>2</v>
      </c>
      <c r="D17" s="316"/>
      <c r="E17" s="88" t="s">
        <v>800</v>
      </c>
      <c r="F17" s="179">
        <v>640</v>
      </c>
      <c r="G17" s="182">
        <v>2.1542656142181501E-3</v>
      </c>
      <c r="H17" s="181">
        <v>15383511.140000001</v>
      </c>
      <c r="I17" s="182">
        <v>2.98795384465083E-3</v>
      </c>
      <c r="J17" s="167">
        <v>116</v>
      </c>
      <c r="K17" s="168">
        <v>1408618.62</v>
      </c>
      <c r="L17" s="167">
        <v>524</v>
      </c>
      <c r="M17" s="168">
        <v>13974892.52</v>
      </c>
      <c r="N17" s="167">
        <v>0</v>
      </c>
      <c r="O17" s="168">
        <v>0</v>
      </c>
      <c r="P17" s="199">
        <v>219</v>
      </c>
      <c r="Q17" s="200">
        <v>6799896.6900000004</v>
      </c>
      <c r="R17" s="199">
        <v>421</v>
      </c>
      <c r="S17" s="200">
        <v>8583614.4499999993</v>
      </c>
      <c r="T17" s="199">
        <v>640</v>
      </c>
      <c r="U17" s="200">
        <v>15383511.140000001</v>
      </c>
      <c r="V17" s="199">
        <v>0</v>
      </c>
      <c r="W17" s="200">
        <v>0</v>
      </c>
    </row>
    <row r="18" spans="2:23">
      <c r="B18" s="164" t="s">
        <v>753</v>
      </c>
      <c r="C18" s="487" t="s">
        <v>2</v>
      </c>
      <c r="D18" s="316"/>
      <c r="E18" s="164" t="s">
        <v>801</v>
      </c>
      <c r="F18" s="177">
        <v>202</v>
      </c>
      <c r="G18" s="39">
        <v>6.7994008448760503E-4</v>
      </c>
      <c r="H18" s="40">
        <v>4980671.26</v>
      </c>
      <c r="I18" s="39">
        <v>9.6740046565591095E-4</v>
      </c>
      <c r="J18" s="167">
        <v>62</v>
      </c>
      <c r="K18" s="168">
        <v>748415.08</v>
      </c>
      <c r="L18" s="167">
        <v>140</v>
      </c>
      <c r="M18" s="168">
        <v>4232256.18</v>
      </c>
      <c r="N18" s="167">
        <v>0</v>
      </c>
      <c r="O18" s="168">
        <v>0</v>
      </c>
      <c r="P18" s="199">
        <v>42</v>
      </c>
      <c r="Q18" s="200">
        <v>1592891.99</v>
      </c>
      <c r="R18" s="199">
        <v>160</v>
      </c>
      <c r="S18" s="200">
        <v>3387779.27</v>
      </c>
      <c r="T18" s="199">
        <v>201</v>
      </c>
      <c r="U18" s="200">
        <v>4968491.0599999996</v>
      </c>
      <c r="V18" s="199">
        <v>1</v>
      </c>
      <c r="W18" s="200">
        <v>12180.2</v>
      </c>
    </row>
    <row r="19" spans="2:23">
      <c r="B19" s="88" t="s">
        <v>753</v>
      </c>
      <c r="C19" s="495" t="s">
        <v>2</v>
      </c>
      <c r="D19" s="316"/>
      <c r="E19" s="88" t="s">
        <v>802</v>
      </c>
      <c r="F19" s="179">
        <v>933</v>
      </c>
      <c r="G19" s="182">
        <v>3.1405153407273998E-3</v>
      </c>
      <c r="H19" s="181">
        <v>32891793.949999999</v>
      </c>
      <c r="I19" s="182">
        <v>6.3886040901820701E-3</v>
      </c>
      <c r="J19" s="167">
        <v>31</v>
      </c>
      <c r="K19" s="168">
        <v>634194.73</v>
      </c>
      <c r="L19" s="167">
        <v>902</v>
      </c>
      <c r="M19" s="168">
        <v>32257599.219999999</v>
      </c>
      <c r="N19" s="167">
        <v>0</v>
      </c>
      <c r="O19" s="168">
        <v>0</v>
      </c>
      <c r="P19" s="199">
        <v>157</v>
      </c>
      <c r="Q19" s="200">
        <v>6615752.1799999997</v>
      </c>
      <c r="R19" s="199">
        <v>776</v>
      </c>
      <c r="S19" s="200">
        <v>26276041.77</v>
      </c>
      <c r="T19" s="199">
        <v>919</v>
      </c>
      <c r="U19" s="200">
        <v>32356336.75</v>
      </c>
      <c r="V19" s="199">
        <v>14</v>
      </c>
      <c r="W19" s="200">
        <v>535457.19999999995</v>
      </c>
    </row>
    <row r="20" spans="2:23">
      <c r="B20" s="164" t="s">
        <v>753</v>
      </c>
      <c r="C20" s="487" t="s">
        <v>2</v>
      </c>
      <c r="D20" s="316"/>
      <c r="E20" s="164" t="s">
        <v>803</v>
      </c>
      <c r="F20" s="177">
        <v>128</v>
      </c>
      <c r="G20" s="39">
        <v>4.3085312284363102E-4</v>
      </c>
      <c r="H20" s="40">
        <v>7380206.3300000001</v>
      </c>
      <c r="I20" s="39">
        <v>1.4334644202714799E-3</v>
      </c>
      <c r="J20" s="167">
        <v>2</v>
      </c>
      <c r="K20" s="168">
        <v>78541.09</v>
      </c>
      <c r="L20" s="167">
        <v>126</v>
      </c>
      <c r="M20" s="168">
        <v>7301665.2400000002</v>
      </c>
      <c r="N20" s="167">
        <v>0</v>
      </c>
      <c r="O20" s="168">
        <v>0</v>
      </c>
      <c r="P20" s="199">
        <v>93</v>
      </c>
      <c r="Q20" s="200">
        <v>5337530.16</v>
      </c>
      <c r="R20" s="199">
        <v>35</v>
      </c>
      <c r="S20" s="200">
        <v>2042676.17</v>
      </c>
      <c r="T20" s="199">
        <v>126</v>
      </c>
      <c r="U20" s="200">
        <v>7252125.9199999999</v>
      </c>
      <c r="V20" s="199">
        <v>2</v>
      </c>
      <c r="W20" s="200">
        <v>128080.41</v>
      </c>
    </row>
    <row r="21" spans="2:23">
      <c r="B21" s="88" t="s">
        <v>753</v>
      </c>
      <c r="C21" s="495" t="s">
        <v>2</v>
      </c>
      <c r="D21" s="316"/>
      <c r="E21" s="88" t="s">
        <v>804</v>
      </c>
      <c r="F21" s="179">
        <v>12266</v>
      </c>
      <c r="G21" s="182">
        <v>4.1287846912499801E-2</v>
      </c>
      <c r="H21" s="181">
        <v>206021868.34999999</v>
      </c>
      <c r="I21" s="182">
        <v>4.0015821356796599E-2</v>
      </c>
      <c r="J21" s="167">
        <v>646</v>
      </c>
      <c r="K21" s="168">
        <v>5562007.6299999999</v>
      </c>
      <c r="L21" s="167">
        <v>11620</v>
      </c>
      <c r="M21" s="168">
        <v>200459860.72</v>
      </c>
      <c r="N21" s="167">
        <v>0</v>
      </c>
      <c r="O21" s="168">
        <v>0</v>
      </c>
      <c r="P21" s="199">
        <v>7212</v>
      </c>
      <c r="Q21" s="200">
        <v>130030834.41</v>
      </c>
      <c r="R21" s="199">
        <v>5054</v>
      </c>
      <c r="S21" s="200">
        <v>75991033.939999998</v>
      </c>
      <c r="T21" s="199">
        <v>12249</v>
      </c>
      <c r="U21" s="200">
        <v>205723431.5</v>
      </c>
      <c r="V21" s="199">
        <v>17</v>
      </c>
      <c r="W21" s="200">
        <v>298436.84999999998</v>
      </c>
    </row>
    <row r="22" spans="2:23">
      <c r="B22" s="164" t="s">
        <v>753</v>
      </c>
      <c r="C22" s="487" t="s">
        <v>2</v>
      </c>
      <c r="D22" s="316"/>
      <c r="E22" s="164" t="s">
        <v>805</v>
      </c>
      <c r="F22" s="177">
        <v>11890</v>
      </c>
      <c r="G22" s="39">
        <v>4.0022215864146601E-2</v>
      </c>
      <c r="H22" s="40">
        <v>248532919.16999999</v>
      </c>
      <c r="I22" s="39">
        <v>4.8272782760587399E-2</v>
      </c>
      <c r="J22" s="167">
        <v>786</v>
      </c>
      <c r="K22" s="168">
        <v>6967646.8099999996</v>
      </c>
      <c r="L22" s="167">
        <v>11104</v>
      </c>
      <c r="M22" s="168">
        <v>241565272.36000001</v>
      </c>
      <c r="N22" s="167">
        <v>0</v>
      </c>
      <c r="O22" s="168">
        <v>0</v>
      </c>
      <c r="P22" s="199">
        <v>6537</v>
      </c>
      <c r="Q22" s="200">
        <v>152450754.77000001</v>
      </c>
      <c r="R22" s="199">
        <v>5353</v>
      </c>
      <c r="S22" s="200">
        <v>96082164.400000006</v>
      </c>
      <c r="T22" s="199">
        <v>11866</v>
      </c>
      <c r="U22" s="200">
        <v>248049831.31</v>
      </c>
      <c r="V22" s="199">
        <v>24</v>
      </c>
      <c r="W22" s="200">
        <v>483087.86</v>
      </c>
    </row>
    <row r="23" spans="2:23">
      <c r="B23" s="88" t="s">
        <v>753</v>
      </c>
      <c r="C23" s="495" t="s">
        <v>2</v>
      </c>
      <c r="D23" s="316"/>
      <c r="E23" s="88" t="s">
        <v>806</v>
      </c>
      <c r="F23" s="179">
        <v>1487</v>
      </c>
      <c r="G23" s="182">
        <v>5.0053015130349897E-3</v>
      </c>
      <c r="H23" s="181">
        <v>48493326.020000003</v>
      </c>
      <c r="I23" s="182">
        <v>9.4189043452251302E-3</v>
      </c>
      <c r="J23" s="167">
        <v>22</v>
      </c>
      <c r="K23" s="168">
        <v>323492.15000000002</v>
      </c>
      <c r="L23" s="167">
        <v>1465</v>
      </c>
      <c r="M23" s="168">
        <v>48169833.869999997</v>
      </c>
      <c r="N23" s="167">
        <v>0</v>
      </c>
      <c r="O23" s="168">
        <v>0</v>
      </c>
      <c r="P23" s="199">
        <v>1183</v>
      </c>
      <c r="Q23" s="200">
        <v>39203133.890000001</v>
      </c>
      <c r="R23" s="199">
        <v>304</v>
      </c>
      <c r="S23" s="200">
        <v>9290192.1300000008</v>
      </c>
      <c r="T23" s="199">
        <v>1478</v>
      </c>
      <c r="U23" s="200">
        <v>48205204.82</v>
      </c>
      <c r="V23" s="199">
        <v>9</v>
      </c>
      <c r="W23" s="200">
        <v>288121.2</v>
      </c>
    </row>
    <row r="24" spans="2:23">
      <c r="B24" s="164" t="s">
        <v>753</v>
      </c>
      <c r="C24" s="487" t="s">
        <v>2</v>
      </c>
      <c r="D24" s="316"/>
      <c r="E24" s="164" t="s">
        <v>807</v>
      </c>
      <c r="F24" s="177">
        <v>10724</v>
      </c>
      <c r="G24" s="39">
        <v>3.6097413198242903E-2</v>
      </c>
      <c r="H24" s="40">
        <v>291408870.07999998</v>
      </c>
      <c r="I24" s="39">
        <v>5.6600619052230898E-2</v>
      </c>
      <c r="J24" s="167">
        <v>778</v>
      </c>
      <c r="K24" s="168">
        <v>8488811.5199999996</v>
      </c>
      <c r="L24" s="167">
        <v>9946</v>
      </c>
      <c r="M24" s="168">
        <v>282920058.56</v>
      </c>
      <c r="N24" s="167">
        <v>0</v>
      </c>
      <c r="O24" s="168">
        <v>0</v>
      </c>
      <c r="P24" s="199">
        <v>5978</v>
      </c>
      <c r="Q24" s="200">
        <v>183037415.81</v>
      </c>
      <c r="R24" s="199">
        <v>4746</v>
      </c>
      <c r="S24" s="200">
        <v>108371454.27</v>
      </c>
      <c r="T24" s="199">
        <v>10673</v>
      </c>
      <c r="U24" s="200">
        <v>290015921.35000002</v>
      </c>
      <c r="V24" s="199">
        <v>51</v>
      </c>
      <c r="W24" s="200">
        <v>1392948.73</v>
      </c>
    </row>
    <row r="25" spans="2:23">
      <c r="B25" s="88" t="s">
        <v>753</v>
      </c>
      <c r="C25" s="495" t="s">
        <v>2</v>
      </c>
      <c r="D25" s="316"/>
      <c r="E25" s="88" t="s">
        <v>808</v>
      </c>
      <c r="F25" s="179">
        <v>3653</v>
      </c>
      <c r="G25" s="182">
        <v>1.22961442011546E-2</v>
      </c>
      <c r="H25" s="181">
        <v>132890087.69</v>
      </c>
      <c r="I25" s="182">
        <v>2.5811366781986901E-2</v>
      </c>
      <c r="J25" s="167">
        <v>331</v>
      </c>
      <c r="K25" s="168">
        <v>5450103.7400000002</v>
      </c>
      <c r="L25" s="167">
        <v>3321</v>
      </c>
      <c r="M25" s="168">
        <v>127412279.23999999</v>
      </c>
      <c r="N25" s="167">
        <v>1</v>
      </c>
      <c r="O25" s="168">
        <v>27704.71</v>
      </c>
      <c r="P25" s="199">
        <v>1927</v>
      </c>
      <c r="Q25" s="200">
        <v>81347962.25</v>
      </c>
      <c r="R25" s="199">
        <v>1726</v>
      </c>
      <c r="S25" s="200">
        <v>51542125.439999998</v>
      </c>
      <c r="T25" s="199">
        <v>3625</v>
      </c>
      <c r="U25" s="200">
        <v>131886388.27</v>
      </c>
      <c r="V25" s="199">
        <v>28</v>
      </c>
      <c r="W25" s="200">
        <v>1003699.42</v>
      </c>
    </row>
    <row r="26" spans="2:23">
      <c r="B26" s="164" t="s">
        <v>753</v>
      </c>
      <c r="C26" s="487" t="s">
        <v>2</v>
      </c>
      <c r="D26" s="316"/>
      <c r="E26" s="164" t="s">
        <v>809</v>
      </c>
      <c r="F26" s="177">
        <v>1197</v>
      </c>
      <c r="G26" s="39">
        <v>4.0291499065923898E-3</v>
      </c>
      <c r="H26" s="40">
        <v>55005094.509999998</v>
      </c>
      <c r="I26" s="39">
        <v>1.06836912666309E-2</v>
      </c>
      <c r="J26" s="167">
        <v>48</v>
      </c>
      <c r="K26" s="168">
        <v>873868.31</v>
      </c>
      <c r="L26" s="167">
        <v>1149</v>
      </c>
      <c r="M26" s="168">
        <v>54131226.200000003</v>
      </c>
      <c r="N26" s="167">
        <v>0</v>
      </c>
      <c r="O26" s="168">
        <v>0</v>
      </c>
      <c r="P26" s="199">
        <v>720</v>
      </c>
      <c r="Q26" s="200">
        <v>35945169.100000001</v>
      </c>
      <c r="R26" s="199">
        <v>477</v>
      </c>
      <c r="S26" s="200">
        <v>19059925.41</v>
      </c>
      <c r="T26" s="199">
        <v>1190</v>
      </c>
      <c r="U26" s="200">
        <v>54632221.539999999</v>
      </c>
      <c r="V26" s="199">
        <v>7</v>
      </c>
      <c r="W26" s="200">
        <v>372872.97</v>
      </c>
    </row>
    <row r="27" spans="2:23">
      <c r="B27" s="88" t="s">
        <v>753</v>
      </c>
      <c r="C27" s="495" t="s">
        <v>2</v>
      </c>
      <c r="D27" s="316"/>
      <c r="E27" s="88" t="s">
        <v>810</v>
      </c>
      <c r="F27" s="179">
        <v>56</v>
      </c>
      <c r="G27" s="182">
        <v>1.8849824124408799E-4</v>
      </c>
      <c r="H27" s="181">
        <v>3499175.35</v>
      </c>
      <c r="I27" s="182">
        <v>6.7964812096465998E-4</v>
      </c>
      <c r="J27" s="167">
        <v>6</v>
      </c>
      <c r="K27" s="168">
        <v>163017.67000000001</v>
      </c>
      <c r="L27" s="167">
        <v>50</v>
      </c>
      <c r="M27" s="168">
        <v>3336157.68</v>
      </c>
      <c r="N27" s="167">
        <v>0</v>
      </c>
      <c r="O27" s="168">
        <v>0</v>
      </c>
      <c r="P27" s="199">
        <v>11</v>
      </c>
      <c r="Q27" s="200">
        <v>866382.07</v>
      </c>
      <c r="R27" s="199">
        <v>45</v>
      </c>
      <c r="S27" s="200">
        <v>2632793.2799999998</v>
      </c>
      <c r="T27" s="199">
        <v>55</v>
      </c>
      <c r="U27" s="200">
        <v>3358422.64</v>
      </c>
      <c r="V27" s="199">
        <v>1</v>
      </c>
      <c r="W27" s="200">
        <v>140752.71</v>
      </c>
    </row>
    <row r="28" spans="2:23">
      <c r="B28" s="164" t="s">
        <v>753</v>
      </c>
      <c r="C28" s="487" t="s">
        <v>2</v>
      </c>
      <c r="D28" s="316"/>
      <c r="E28" s="164" t="s">
        <v>811</v>
      </c>
      <c r="F28" s="177">
        <v>46</v>
      </c>
      <c r="G28" s="39">
        <v>1.5483784102193E-4</v>
      </c>
      <c r="H28" s="40">
        <v>2505063.64</v>
      </c>
      <c r="I28" s="39">
        <v>4.8656086806935601E-4</v>
      </c>
      <c r="J28" s="167">
        <v>4</v>
      </c>
      <c r="K28" s="168">
        <v>74559.45</v>
      </c>
      <c r="L28" s="167">
        <v>42</v>
      </c>
      <c r="M28" s="168">
        <v>2430504.19</v>
      </c>
      <c r="N28" s="167">
        <v>0</v>
      </c>
      <c r="O28" s="168">
        <v>0</v>
      </c>
      <c r="P28" s="199">
        <v>18</v>
      </c>
      <c r="Q28" s="200">
        <v>1060183.1299999999</v>
      </c>
      <c r="R28" s="199">
        <v>28</v>
      </c>
      <c r="S28" s="200">
        <v>1444880.51</v>
      </c>
      <c r="T28" s="199">
        <v>46</v>
      </c>
      <c r="U28" s="200">
        <v>2505063.64</v>
      </c>
      <c r="V28" s="199">
        <v>0</v>
      </c>
      <c r="W28" s="200">
        <v>0</v>
      </c>
    </row>
    <row r="29" spans="2:23">
      <c r="B29" s="88" t="s">
        <v>753</v>
      </c>
      <c r="C29" s="495" t="s">
        <v>2</v>
      </c>
      <c r="D29" s="316"/>
      <c r="E29" s="88" t="s">
        <v>812</v>
      </c>
      <c r="F29" s="179">
        <v>35</v>
      </c>
      <c r="G29" s="182">
        <v>1.17811400777555E-4</v>
      </c>
      <c r="H29" s="181">
        <v>2784296.23</v>
      </c>
      <c r="I29" s="182">
        <v>5.4079647678373301E-4</v>
      </c>
      <c r="J29" s="167">
        <v>1</v>
      </c>
      <c r="K29" s="168">
        <v>30028.98</v>
      </c>
      <c r="L29" s="167">
        <v>34</v>
      </c>
      <c r="M29" s="168">
        <v>2754267.25</v>
      </c>
      <c r="N29" s="167">
        <v>0</v>
      </c>
      <c r="O29" s="168">
        <v>0</v>
      </c>
      <c r="P29" s="199">
        <v>19</v>
      </c>
      <c r="Q29" s="200">
        <v>1570768.89</v>
      </c>
      <c r="R29" s="199">
        <v>16</v>
      </c>
      <c r="S29" s="200">
        <v>1213527.3400000001</v>
      </c>
      <c r="T29" s="199">
        <v>34</v>
      </c>
      <c r="U29" s="200">
        <v>2701700.87</v>
      </c>
      <c r="V29" s="199">
        <v>1</v>
      </c>
      <c r="W29" s="200">
        <v>82595.360000000001</v>
      </c>
    </row>
    <row r="30" spans="2:23">
      <c r="B30" s="164" t="s">
        <v>753</v>
      </c>
      <c r="C30" s="487" t="s">
        <v>2</v>
      </c>
      <c r="D30" s="316"/>
      <c r="E30" s="164" t="s">
        <v>813</v>
      </c>
      <c r="F30" s="177">
        <v>452</v>
      </c>
      <c r="G30" s="39">
        <v>1.52145009004157E-3</v>
      </c>
      <c r="H30" s="40">
        <v>15819384.68</v>
      </c>
      <c r="I30" s="39">
        <v>3.0726139724833001E-3</v>
      </c>
      <c r="J30" s="167">
        <v>24</v>
      </c>
      <c r="K30" s="168">
        <v>462457.99</v>
      </c>
      <c r="L30" s="167">
        <v>428</v>
      </c>
      <c r="M30" s="168">
        <v>15356926.689999999</v>
      </c>
      <c r="N30" s="167">
        <v>0</v>
      </c>
      <c r="O30" s="168">
        <v>0</v>
      </c>
      <c r="P30" s="199">
        <v>303</v>
      </c>
      <c r="Q30" s="200">
        <v>10548359.74</v>
      </c>
      <c r="R30" s="199">
        <v>149</v>
      </c>
      <c r="S30" s="200">
        <v>5271024.9400000004</v>
      </c>
      <c r="T30" s="199">
        <v>447</v>
      </c>
      <c r="U30" s="200">
        <v>15668484.439999999</v>
      </c>
      <c r="V30" s="199">
        <v>5</v>
      </c>
      <c r="W30" s="200">
        <v>150900.24</v>
      </c>
    </row>
    <row r="31" spans="2:23">
      <c r="B31" s="88" t="s">
        <v>753</v>
      </c>
      <c r="C31" s="495" t="s">
        <v>2</v>
      </c>
      <c r="D31" s="316"/>
      <c r="E31" s="88" t="s">
        <v>814</v>
      </c>
      <c r="F31" s="179">
        <v>112</v>
      </c>
      <c r="G31" s="182">
        <v>3.7699648248817701E-4</v>
      </c>
      <c r="H31" s="181">
        <v>8562594.1999999993</v>
      </c>
      <c r="I31" s="182">
        <v>1.6631207288919901E-3</v>
      </c>
      <c r="J31" s="167">
        <v>5</v>
      </c>
      <c r="K31" s="168">
        <v>148795.94</v>
      </c>
      <c r="L31" s="167">
        <v>107</v>
      </c>
      <c r="M31" s="168">
        <v>8413798.2599999998</v>
      </c>
      <c r="N31" s="167">
        <v>0</v>
      </c>
      <c r="O31" s="168">
        <v>0</v>
      </c>
      <c r="P31" s="199">
        <v>82</v>
      </c>
      <c r="Q31" s="200">
        <v>6327249.7400000002</v>
      </c>
      <c r="R31" s="199">
        <v>30</v>
      </c>
      <c r="S31" s="200">
        <v>2235344.46</v>
      </c>
      <c r="T31" s="199">
        <v>109</v>
      </c>
      <c r="U31" s="200">
        <v>8338891.8600000003</v>
      </c>
      <c r="V31" s="199">
        <v>3</v>
      </c>
      <c r="W31" s="200">
        <v>223702.34</v>
      </c>
    </row>
    <row r="32" spans="2:23">
      <c r="B32" s="164" t="s">
        <v>753</v>
      </c>
      <c r="C32" s="487" t="s">
        <v>2</v>
      </c>
      <c r="D32" s="316"/>
      <c r="E32" s="164" t="s">
        <v>815</v>
      </c>
      <c r="F32" s="177">
        <v>407</v>
      </c>
      <c r="G32" s="39">
        <v>1.3699782890418601E-3</v>
      </c>
      <c r="H32" s="40">
        <v>13964861.029999999</v>
      </c>
      <c r="I32" s="39">
        <v>2.7124080988316598E-3</v>
      </c>
      <c r="J32" s="167">
        <v>45</v>
      </c>
      <c r="K32" s="168">
        <v>712248.28</v>
      </c>
      <c r="L32" s="167">
        <v>362</v>
      </c>
      <c r="M32" s="168">
        <v>13252612.75</v>
      </c>
      <c r="N32" s="167">
        <v>0</v>
      </c>
      <c r="O32" s="168">
        <v>0</v>
      </c>
      <c r="P32" s="199">
        <v>205</v>
      </c>
      <c r="Q32" s="200">
        <v>7899129.4900000002</v>
      </c>
      <c r="R32" s="199">
        <v>202</v>
      </c>
      <c r="S32" s="200">
        <v>6065731.54</v>
      </c>
      <c r="T32" s="199">
        <v>405</v>
      </c>
      <c r="U32" s="200">
        <v>13888869.35</v>
      </c>
      <c r="V32" s="199">
        <v>2</v>
      </c>
      <c r="W32" s="200">
        <v>75991.679999999993</v>
      </c>
    </row>
    <row r="33" spans="1:23">
      <c r="B33" s="88" t="s">
        <v>753</v>
      </c>
      <c r="C33" s="495" t="s">
        <v>2</v>
      </c>
      <c r="D33" s="316"/>
      <c r="E33" s="88" t="s">
        <v>816</v>
      </c>
      <c r="F33" s="179">
        <v>239</v>
      </c>
      <c r="G33" s="182">
        <v>8.0448356530959204E-4</v>
      </c>
      <c r="H33" s="181">
        <v>9840858.1400000006</v>
      </c>
      <c r="I33" s="182">
        <v>1.91139913680827E-3</v>
      </c>
      <c r="J33" s="167">
        <v>10</v>
      </c>
      <c r="K33" s="168">
        <v>154265.84</v>
      </c>
      <c r="L33" s="167">
        <v>229</v>
      </c>
      <c r="M33" s="168">
        <v>9686592.3000000007</v>
      </c>
      <c r="N33" s="167">
        <v>0</v>
      </c>
      <c r="O33" s="168">
        <v>0</v>
      </c>
      <c r="P33" s="199">
        <v>99</v>
      </c>
      <c r="Q33" s="200">
        <v>4621239.7300000004</v>
      </c>
      <c r="R33" s="199">
        <v>140</v>
      </c>
      <c r="S33" s="200">
        <v>5219618.41</v>
      </c>
      <c r="T33" s="199">
        <v>238</v>
      </c>
      <c r="U33" s="200">
        <v>9779114.7300000004</v>
      </c>
      <c r="V33" s="199">
        <v>1</v>
      </c>
      <c r="W33" s="200">
        <v>61743.41</v>
      </c>
    </row>
    <row r="34" spans="1:23">
      <c r="B34" s="164" t="s">
        <v>753</v>
      </c>
      <c r="C34" s="487" t="s">
        <v>2</v>
      </c>
      <c r="D34" s="316"/>
      <c r="E34" s="164" t="s">
        <v>817</v>
      </c>
      <c r="F34" s="177">
        <v>306</v>
      </c>
      <c r="G34" s="39">
        <v>1.0300082467980501E-3</v>
      </c>
      <c r="H34" s="40">
        <v>12099248.91</v>
      </c>
      <c r="I34" s="39">
        <v>2.3500485012176399E-3</v>
      </c>
      <c r="J34" s="167">
        <v>24</v>
      </c>
      <c r="K34" s="168">
        <v>432388.81</v>
      </c>
      <c r="L34" s="167">
        <v>282</v>
      </c>
      <c r="M34" s="168">
        <v>11666860.1</v>
      </c>
      <c r="N34" s="167">
        <v>0</v>
      </c>
      <c r="O34" s="168">
        <v>0</v>
      </c>
      <c r="P34" s="199">
        <v>112</v>
      </c>
      <c r="Q34" s="200">
        <v>5128566.8499999996</v>
      </c>
      <c r="R34" s="199">
        <v>194</v>
      </c>
      <c r="S34" s="200">
        <v>6970682.0599999996</v>
      </c>
      <c r="T34" s="199">
        <v>306</v>
      </c>
      <c r="U34" s="200">
        <v>12099248.91</v>
      </c>
      <c r="V34" s="199">
        <v>0</v>
      </c>
      <c r="W34" s="200">
        <v>0</v>
      </c>
    </row>
    <row r="35" spans="1:23">
      <c r="B35" s="88" t="s">
        <v>753</v>
      </c>
      <c r="C35" s="495" t="s">
        <v>2</v>
      </c>
      <c r="D35" s="316"/>
      <c r="E35" s="88" t="s">
        <v>818</v>
      </c>
      <c r="F35" s="179">
        <v>257</v>
      </c>
      <c r="G35" s="182">
        <v>8.6507228570947695E-4</v>
      </c>
      <c r="H35" s="181">
        <v>14950038.890000001</v>
      </c>
      <c r="I35" s="182">
        <v>2.9037601216346902E-3</v>
      </c>
      <c r="J35" s="167">
        <v>17</v>
      </c>
      <c r="K35" s="168">
        <v>526718.18000000005</v>
      </c>
      <c r="L35" s="167">
        <v>240</v>
      </c>
      <c r="M35" s="168">
        <v>14423320.710000001</v>
      </c>
      <c r="N35" s="167">
        <v>0</v>
      </c>
      <c r="O35" s="168">
        <v>0</v>
      </c>
      <c r="P35" s="199">
        <v>116</v>
      </c>
      <c r="Q35" s="200">
        <v>7364875.6699999999</v>
      </c>
      <c r="R35" s="199">
        <v>141</v>
      </c>
      <c r="S35" s="200">
        <v>7585163.2199999997</v>
      </c>
      <c r="T35" s="199">
        <v>253</v>
      </c>
      <c r="U35" s="200">
        <v>14652921.52</v>
      </c>
      <c r="V35" s="199">
        <v>4</v>
      </c>
      <c r="W35" s="200">
        <v>297117.37</v>
      </c>
    </row>
    <row r="36" spans="1:23">
      <c r="B36" s="164" t="s">
        <v>753</v>
      </c>
      <c r="C36" s="487" t="s">
        <v>2</v>
      </c>
      <c r="D36" s="316"/>
      <c r="E36" s="164" t="s">
        <v>819</v>
      </c>
      <c r="F36" s="177">
        <v>1</v>
      </c>
      <c r="G36" s="39">
        <v>3.3660400222158602E-6</v>
      </c>
      <c r="H36" s="40">
        <v>28005.89</v>
      </c>
      <c r="I36" s="39">
        <v>5.4396103683237698E-6</v>
      </c>
      <c r="J36" s="167">
        <v>0</v>
      </c>
      <c r="K36" s="168">
        <v>0</v>
      </c>
      <c r="L36" s="167">
        <v>1</v>
      </c>
      <c r="M36" s="168">
        <v>28005.89</v>
      </c>
      <c r="N36" s="167">
        <v>0</v>
      </c>
      <c r="O36" s="168">
        <v>0</v>
      </c>
      <c r="P36" s="199">
        <v>0</v>
      </c>
      <c r="Q36" s="200">
        <v>0</v>
      </c>
      <c r="R36" s="199">
        <v>1</v>
      </c>
      <c r="S36" s="200">
        <v>28005.89</v>
      </c>
      <c r="T36" s="199">
        <v>1</v>
      </c>
      <c r="U36" s="200">
        <v>28005.89</v>
      </c>
      <c r="V36" s="199">
        <v>0</v>
      </c>
      <c r="W36" s="200">
        <v>0</v>
      </c>
    </row>
    <row r="37" spans="1:23">
      <c r="B37" s="88" t="s">
        <v>753</v>
      </c>
      <c r="C37" s="495" t="s">
        <v>2</v>
      </c>
      <c r="D37" s="316"/>
      <c r="E37" s="88" t="s">
        <v>820</v>
      </c>
      <c r="F37" s="179">
        <v>3090</v>
      </c>
      <c r="G37" s="182">
        <v>1.0401063668646999E-2</v>
      </c>
      <c r="H37" s="181">
        <v>62818146.240000002</v>
      </c>
      <c r="I37" s="182">
        <v>1.2201227656253101E-2</v>
      </c>
      <c r="J37" s="167">
        <v>298</v>
      </c>
      <c r="K37" s="168">
        <v>2555659.2000000002</v>
      </c>
      <c r="L37" s="167">
        <v>2792</v>
      </c>
      <c r="M37" s="168">
        <v>60262487.039999999</v>
      </c>
      <c r="N37" s="167">
        <v>0</v>
      </c>
      <c r="O37" s="168">
        <v>0</v>
      </c>
      <c r="P37" s="199">
        <v>1456</v>
      </c>
      <c r="Q37" s="200">
        <v>35077895.719999999</v>
      </c>
      <c r="R37" s="199">
        <v>1634</v>
      </c>
      <c r="S37" s="200">
        <v>27740250.52</v>
      </c>
      <c r="T37" s="199">
        <v>3083</v>
      </c>
      <c r="U37" s="200">
        <v>62665130.659999996</v>
      </c>
      <c r="V37" s="199">
        <v>7</v>
      </c>
      <c r="W37" s="200">
        <v>153015.57999999999</v>
      </c>
    </row>
    <row r="38" spans="1:23">
      <c r="A38" s="150" t="s">
        <v>2</v>
      </c>
      <c r="B38" s="172" t="s">
        <v>821</v>
      </c>
      <c r="C38" s="475" t="s">
        <v>2</v>
      </c>
      <c r="D38" s="363"/>
      <c r="E38" s="172" t="s">
        <v>2</v>
      </c>
      <c r="F38" s="183">
        <v>94796</v>
      </c>
      <c r="G38" s="184">
        <v>0.31908712994597499</v>
      </c>
      <c r="H38" s="185">
        <v>1976672582.8599999</v>
      </c>
      <c r="I38" s="184">
        <v>0.38393097582353503</v>
      </c>
      <c r="J38" s="175">
        <v>8156</v>
      </c>
      <c r="K38" s="176">
        <v>74100243.370000005</v>
      </c>
      <c r="L38" s="175">
        <v>86639</v>
      </c>
      <c r="M38" s="176">
        <v>1902544634.78</v>
      </c>
      <c r="N38" s="175">
        <v>1</v>
      </c>
      <c r="O38" s="176">
        <v>27704.71</v>
      </c>
      <c r="P38" s="202">
        <v>48552</v>
      </c>
      <c r="Q38" s="203">
        <v>1154194386.6700001</v>
      </c>
      <c r="R38" s="202">
        <v>46244</v>
      </c>
      <c r="S38" s="203">
        <v>822478196.19000006</v>
      </c>
      <c r="T38" s="202">
        <v>94558</v>
      </c>
      <c r="U38" s="203">
        <v>1969859159.23</v>
      </c>
      <c r="V38" s="202">
        <v>238</v>
      </c>
      <c r="W38" s="203">
        <v>6813423.6299999999</v>
      </c>
    </row>
    <row r="39" spans="1:23">
      <c r="B39" s="164" t="s">
        <v>754</v>
      </c>
      <c r="C39" s="487" t="s">
        <v>2</v>
      </c>
      <c r="D39" s="316"/>
      <c r="E39" s="164" t="s">
        <v>822</v>
      </c>
      <c r="F39" s="177">
        <v>231</v>
      </c>
      <c r="G39" s="39">
        <v>7.7755524513186498E-4</v>
      </c>
      <c r="H39" s="40">
        <v>22850981.43</v>
      </c>
      <c r="I39" s="39">
        <v>4.4383676259887499E-3</v>
      </c>
      <c r="J39" s="167">
        <v>27</v>
      </c>
      <c r="K39" s="168">
        <v>1269581.22</v>
      </c>
      <c r="L39" s="167">
        <v>204</v>
      </c>
      <c r="M39" s="168">
        <v>21581400.210000001</v>
      </c>
      <c r="N39" s="167">
        <v>0</v>
      </c>
      <c r="O39" s="168">
        <v>0</v>
      </c>
      <c r="P39" s="199">
        <v>92</v>
      </c>
      <c r="Q39" s="200">
        <v>11036227.16</v>
      </c>
      <c r="R39" s="199">
        <v>139</v>
      </c>
      <c r="S39" s="200">
        <v>11814754.27</v>
      </c>
      <c r="T39" s="199">
        <v>231</v>
      </c>
      <c r="U39" s="200">
        <v>22850981.43</v>
      </c>
      <c r="V39" s="199">
        <v>0</v>
      </c>
      <c r="W39" s="200">
        <v>0</v>
      </c>
    </row>
    <row r="40" spans="1:23">
      <c r="B40" s="88" t="s">
        <v>754</v>
      </c>
      <c r="C40" s="495" t="s">
        <v>2</v>
      </c>
      <c r="D40" s="316"/>
      <c r="E40" s="88" t="s">
        <v>823</v>
      </c>
      <c r="F40" s="179">
        <v>1</v>
      </c>
      <c r="G40" s="182">
        <v>3.3660400222158602E-6</v>
      </c>
      <c r="H40" s="181">
        <v>6297.51</v>
      </c>
      <c r="I40" s="182">
        <v>1.2231712932751899E-6</v>
      </c>
      <c r="J40" s="167">
        <v>1</v>
      </c>
      <c r="K40" s="168">
        <v>6297.51</v>
      </c>
      <c r="L40" s="167">
        <v>0</v>
      </c>
      <c r="M40" s="168">
        <v>0</v>
      </c>
      <c r="N40" s="167">
        <v>0</v>
      </c>
      <c r="O40" s="168">
        <v>0</v>
      </c>
      <c r="P40" s="199">
        <v>0</v>
      </c>
      <c r="Q40" s="200">
        <v>0</v>
      </c>
      <c r="R40" s="199">
        <v>1</v>
      </c>
      <c r="S40" s="200">
        <v>6297.51</v>
      </c>
      <c r="T40" s="199">
        <v>1</v>
      </c>
      <c r="U40" s="200">
        <v>6297.51</v>
      </c>
      <c r="V40" s="199">
        <v>0</v>
      </c>
      <c r="W40" s="200">
        <v>0</v>
      </c>
    </row>
    <row r="41" spans="1:23">
      <c r="B41" s="164" t="s">
        <v>754</v>
      </c>
      <c r="C41" s="487" t="s">
        <v>2</v>
      </c>
      <c r="D41" s="316"/>
      <c r="E41" s="164" t="s">
        <v>824</v>
      </c>
      <c r="F41" s="177">
        <v>1</v>
      </c>
      <c r="G41" s="39">
        <v>3.3660400222158602E-6</v>
      </c>
      <c r="H41" s="40">
        <v>5547.9</v>
      </c>
      <c r="I41" s="39">
        <v>1.0775738375900001E-6</v>
      </c>
      <c r="J41" s="167">
        <v>1</v>
      </c>
      <c r="K41" s="168">
        <v>5547.9</v>
      </c>
      <c r="L41" s="167">
        <v>0</v>
      </c>
      <c r="M41" s="168">
        <v>0</v>
      </c>
      <c r="N41" s="167">
        <v>0</v>
      </c>
      <c r="O41" s="168">
        <v>0</v>
      </c>
      <c r="P41" s="199">
        <v>0</v>
      </c>
      <c r="Q41" s="200">
        <v>0</v>
      </c>
      <c r="R41" s="199">
        <v>1</v>
      </c>
      <c r="S41" s="200">
        <v>5547.9</v>
      </c>
      <c r="T41" s="199">
        <v>1</v>
      </c>
      <c r="U41" s="200">
        <v>5547.9</v>
      </c>
      <c r="V41" s="199">
        <v>0</v>
      </c>
      <c r="W41" s="200">
        <v>0</v>
      </c>
    </row>
    <row r="42" spans="1:23">
      <c r="B42" s="88" t="s">
        <v>754</v>
      </c>
      <c r="C42" s="495" t="s">
        <v>2</v>
      </c>
      <c r="D42" s="316"/>
      <c r="E42" s="88" t="s">
        <v>825</v>
      </c>
      <c r="F42" s="179">
        <v>149</v>
      </c>
      <c r="G42" s="182">
        <v>5.0153996331016402E-4</v>
      </c>
      <c r="H42" s="181">
        <v>12075109.890000001</v>
      </c>
      <c r="I42" s="182">
        <v>2.34535995664815E-3</v>
      </c>
      <c r="J42" s="167">
        <v>22</v>
      </c>
      <c r="K42" s="168">
        <v>751204.95</v>
      </c>
      <c r="L42" s="167">
        <v>127</v>
      </c>
      <c r="M42" s="168">
        <v>11323904.939999999</v>
      </c>
      <c r="N42" s="167">
        <v>0</v>
      </c>
      <c r="O42" s="168">
        <v>0</v>
      </c>
      <c r="P42" s="199">
        <v>30</v>
      </c>
      <c r="Q42" s="200">
        <v>3772129.37</v>
      </c>
      <c r="R42" s="199">
        <v>119</v>
      </c>
      <c r="S42" s="200">
        <v>8302980.5199999996</v>
      </c>
      <c r="T42" s="199">
        <v>147</v>
      </c>
      <c r="U42" s="200">
        <v>11912163.51</v>
      </c>
      <c r="V42" s="199">
        <v>2</v>
      </c>
      <c r="W42" s="200">
        <v>162946.38</v>
      </c>
    </row>
    <row r="43" spans="1:23">
      <c r="B43" s="164" t="s">
        <v>754</v>
      </c>
      <c r="C43" s="487" t="s">
        <v>2</v>
      </c>
      <c r="D43" s="316"/>
      <c r="E43" s="164" t="s">
        <v>826</v>
      </c>
      <c r="F43" s="177">
        <v>148</v>
      </c>
      <c r="G43" s="39">
        <v>4.9817392328794802E-4</v>
      </c>
      <c r="H43" s="40">
        <v>13007125.48</v>
      </c>
      <c r="I43" s="39">
        <v>2.5263862217232299E-3</v>
      </c>
      <c r="J43" s="167">
        <v>28</v>
      </c>
      <c r="K43" s="168">
        <v>1183549.77</v>
      </c>
      <c r="L43" s="167">
        <v>119</v>
      </c>
      <c r="M43" s="168">
        <v>11703956.15</v>
      </c>
      <c r="N43" s="167">
        <v>1</v>
      </c>
      <c r="O43" s="168">
        <v>119619.56</v>
      </c>
      <c r="P43" s="199">
        <v>35</v>
      </c>
      <c r="Q43" s="200">
        <v>4521076.91</v>
      </c>
      <c r="R43" s="199">
        <v>113</v>
      </c>
      <c r="S43" s="200">
        <v>8486048.5700000003</v>
      </c>
      <c r="T43" s="199">
        <v>145</v>
      </c>
      <c r="U43" s="200">
        <v>12890087.060000001</v>
      </c>
      <c r="V43" s="199">
        <v>3</v>
      </c>
      <c r="W43" s="200">
        <v>117038.42</v>
      </c>
    </row>
    <row r="44" spans="1:23">
      <c r="B44" s="88" t="s">
        <v>754</v>
      </c>
      <c r="C44" s="495" t="s">
        <v>2</v>
      </c>
      <c r="D44" s="316"/>
      <c r="E44" s="88" t="s">
        <v>827</v>
      </c>
      <c r="F44" s="179">
        <v>43</v>
      </c>
      <c r="G44" s="182">
        <v>1.44739720955282E-4</v>
      </c>
      <c r="H44" s="181">
        <v>4376811.43</v>
      </c>
      <c r="I44" s="182">
        <v>8.5011220264115904E-4</v>
      </c>
      <c r="J44" s="167">
        <v>6</v>
      </c>
      <c r="K44" s="168">
        <v>204299.35</v>
      </c>
      <c r="L44" s="167">
        <v>37</v>
      </c>
      <c r="M44" s="168">
        <v>4172512.08</v>
      </c>
      <c r="N44" s="167">
        <v>0</v>
      </c>
      <c r="O44" s="168">
        <v>0</v>
      </c>
      <c r="P44" s="199">
        <v>14</v>
      </c>
      <c r="Q44" s="200">
        <v>1724302.1</v>
      </c>
      <c r="R44" s="199">
        <v>29</v>
      </c>
      <c r="S44" s="200">
        <v>2652509.33</v>
      </c>
      <c r="T44" s="199">
        <v>43</v>
      </c>
      <c r="U44" s="200">
        <v>4376811.43</v>
      </c>
      <c r="V44" s="199">
        <v>0</v>
      </c>
      <c r="W44" s="200">
        <v>0</v>
      </c>
    </row>
    <row r="45" spans="1:23">
      <c r="B45" s="164" t="s">
        <v>754</v>
      </c>
      <c r="C45" s="487" t="s">
        <v>2</v>
      </c>
      <c r="D45" s="316"/>
      <c r="E45" s="164" t="s">
        <v>828</v>
      </c>
      <c r="F45" s="177">
        <v>18</v>
      </c>
      <c r="G45" s="39">
        <v>6.0588720399885602E-5</v>
      </c>
      <c r="H45" s="40">
        <v>1365630.13</v>
      </c>
      <c r="I45" s="39">
        <v>2.65247625211816E-4</v>
      </c>
      <c r="J45" s="167">
        <v>7</v>
      </c>
      <c r="K45" s="168">
        <v>392989.06</v>
      </c>
      <c r="L45" s="167">
        <v>11</v>
      </c>
      <c r="M45" s="168">
        <v>972641.07</v>
      </c>
      <c r="N45" s="167">
        <v>0</v>
      </c>
      <c r="O45" s="168">
        <v>0</v>
      </c>
      <c r="P45" s="199">
        <v>0</v>
      </c>
      <c r="Q45" s="200">
        <v>0</v>
      </c>
      <c r="R45" s="199">
        <v>18</v>
      </c>
      <c r="S45" s="200">
        <v>1365630.13</v>
      </c>
      <c r="T45" s="199">
        <v>17</v>
      </c>
      <c r="U45" s="200">
        <v>1241297.82</v>
      </c>
      <c r="V45" s="199">
        <v>1</v>
      </c>
      <c r="W45" s="200">
        <v>124332.31</v>
      </c>
    </row>
    <row r="46" spans="1:23">
      <c r="A46" s="150" t="s">
        <v>2</v>
      </c>
      <c r="B46" s="172" t="s">
        <v>829</v>
      </c>
      <c r="C46" s="475" t="s">
        <v>2</v>
      </c>
      <c r="D46" s="363"/>
      <c r="E46" s="172" t="s">
        <v>2</v>
      </c>
      <c r="F46" s="183">
        <v>591</v>
      </c>
      <c r="G46" s="184">
        <v>1.9893296531295801E-3</v>
      </c>
      <c r="H46" s="185">
        <v>53687503.770000003</v>
      </c>
      <c r="I46" s="184">
        <v>1.0427774377344001E-2</v>
      </c>
      <c r="J46" s="175">
        <v>92</v>
      </c>
      <c r="K46" s="176">
        <v>3813469.76</v>
      </c>
      <c r="L46" s="175">
        <v>498</v>
      </c>
      <c r="M46" s="176">
        <v>49754414.450000003</v>
      </c>
      <c r="N46" s="175">
        <v>1</v>
      </c>
      <c r="O46" s="176">
        <v>119619.56</v>
      </c>
      <c r="P46" s="202">
        <v>171</v>
      </c>
      <c r="Q46" s="203">
        <v>21053735.539999999</v>
      </c>
      <c r="R46" s="202">
        <v>420</v>
      </c>
      <c r="S46" s="203">
        <v>32633768.23</v>
      </c>
      <c r="T46" s="202">
        <v>585</v>
      </c>
      <c r="U46" s="203">
        <v>53283186.659999996</v>
      </c>
      <c r="V46" s="202">
        <v>6</v>
      </c>
      <c r="W46" s="203">
        <v>404317.11</v>
      </c>
    </row>
    <row r="47" spans="1:23">
      <c r="B47" s="88" t="s">
        <v>755</v>
      </c>
      <c r="C47" s="495" t="s">
        <v>2</v>
      </c>
      <c r="D47" s="316"/>
      <c r="E47" s="88" t="s">
        <v>830</v>
      </c>
      <c r="F47" s="179">
        <v>130</v>
      </c>
      <c r="G47" s="182">
        <v>4.3758520288806197E-4</v>
      </c>
      <c r="H47" s="181">
        <v>3572502.92</v>
      </c>
      <c r="I47" s="182">
        <v>6.9389060388721602E-4</v>
      </c>
      <c r="J47" s="167">
        <v>11</v>
      </c>
      <c r="K47" s="168">
        <v>118308.76</v>
      </c>
      <c r="L47" s="167">
        <v>119</v>
      </c>
      <c r="M47" s="168">
        <v>3454194.16</v>
      </c>
      <c r="N47" s="167">
        <v>0</v>
      </c>
      <c r="O47" s="168">
        <v>0</v>
      </c>
      <c r="P47" s="199">
        <v>76</v>
      </c>
      <c r="Q47" s="200">
        <v>2225652.81</v>
      </c>
      <c r="R47" s="199">
        <v>54</v>
      </c>
      <c r="S47" s="200">
        <v>1346850.11</v>
      </c>
      <c r="T47" s="199">
        <v>130</v>
      </c>
      <c r="U47" s="200">
        <v>3572502.92</v>
      </c>
      <c r="V47" s="199">
        <v>0</v>
      </c>
      <c r="W47" s="200">
        <v>0</v>
      </c>
    </row>
    <row r="48" spans="1:23">
      <c r="B48" s="164" t="s">
        <v>755</v>
      </c>
      <c r="C48" s="487" t="s">
        <v>2</v>
      </c>
      <c r="D48" s="316"/>
      <c r="E48" s="164" t="s">
        <v>831</v>
      </c>
      <c r="F48" s="177">
        <v>731</v>
      </c>
      <c r="G48" s="39">
        <v>2.4605752562398002E-3</v>
      </c>
      <c r="H48" s="40">
        <v>19197625.719999999</v>
      </c>
      <c r="I48" s="39">
        <v>3.7287729086171199E-3</v>
      </c>
      <c r="J48" s="167">
        <v>3</v>
      </c>
      <c r="K48" s="168">
        <v>41443.07</v>
      </c>
      <c r="L48" s="167">
        <v>728</v>
      </c>
      <c r="M48" s="168">
        <v>19156182.649999999</v>
      </c>
      <c r="N48" s="167">
        <v>0</v>
      </c>
      <c r="O48" s="168">
        <v>0</v>
      </c>
      <c r="P48" s="199">
        <v>638</v>
      </c>
      <c r="Q48" s="200">
        <v>16850069.870000001</v>
      </c>
      <c r="R48" s="199">
        <v>93</v>
      </c>
      <c r="S48" s="200">
        <v>2347555.85</v>
      </c>
      <c r="T48" s="199">
        <v>729</v>
      </c>
      <c r="U48" s="200">
        <v>19151296.449999999</v>
      </c>
      <c r="V48" s="199">
        <v>2</v>
      </c>
      <c r="W48" s="200">
        <v>46329.27</v>
      </c>
    </row>
    <row r="49" spans="1:23">
      <c r="B49" s="88" t="s">
        <v>755</v>
      </c>
      <c r="C49" s="495" t="s">
        <v>2</v>
      </c>
      <c r="D49" s="316"/>
      <c r="E49" s="88" t="s">
        <v>832</v>
      </c>
      <c r="F49" s="179">
        <v>2367</v>
      </c>
      <c r="G49" s="182">
        <v>7.9674167325849508E-3</v>
      </c>
      <c r="H49" s="181">
        <v>52767105.259999998</v>
      </c>
      <c r="I49" s="182">
        <v>1.0249004508649E-2</v>
      </c>
      <c r="J49" s="167">
        <v>86</v>
      </c>
      <c r="K49" s="168">
        <v>773886.33</v>
      </c>
      <c r="L49" s="167">
        <v>2281</v>
      </c>
      <c r="M49" s="168">
        <v>51993218.93</v>
      </c>
      <c r="N49" s="167">
        <v>0</v>
      </c>
      <c r="O49" s="168">
        <v>0</v>
      </c>
      <c r="P49" s="199">
        <v>1880</v>
      </c>
      <c r="Q49" s="200">
        <v>42150923.590000004</v>
      </c>
      <c r="R49" s="199">
        <v>487</v>
      </c>
      <c r="S49" s="200">
        <v>10616181.67</v>
      </c>
      <c r="T49" s="199">
        <v>2366</v>
      </c>
      <c r="U49" s="200">
        <v>52747801.609999999</v>
      </c>
      <c r="V49" s="199">
        <v>1</v>
      </c>
      <c r="W49" s="200">
        <v>19303.650000000001</v>
      </c>
    </row>
    <row r="50" spans="1:23">
      <c r="B50" s="164" t="s">
        <v>755</v>
      </c>
      <c r="C50" s="487" t="s">
        <v>2</v>
      </c>
      <c r="D50" s="316"/>
      <c r="E50" s="164" t="s">
        <v>833</v>
      </c>
      <c r="F50" s="177">
        <v>144</v>
      </c>
      <c r="G50" s="39">
        <v>4.8470976319908401E-4</v>
      </c>
      <c r="H50" s="40">
        <v>3116647.79</v>
      </c>
      <c r="I50" s="39">
        <v>6.0534943302631601E-4</v>
      </c>
      <c r="J50" s="167">
        <v>12</v>
      </c>
      <c r="K50" s="168">
        <v>94241.8</v>
      </c>
      <c r="L50" s="167">
        <v>132</v>
      </c>
      <c r="M50" s="168">
        <v>3022405.99</v>
      </c>
      <c r="N50" s="167">
        <v>0</v>
      </c>
      <c r="O50" s="168">
        <v>0</v>
      </c>
      <c r="P50" s="199">
        <v>93</v>
      </c>
      <c r="Q50" s="200">
        <v>2145966.6</v>
      </c>
      <c r="R50" s="199">
        <v>51</v>
      </c>
      <c r="S50" s="200">
        <v>970681.19</v>
      </c>
      <c r="T50" s="199">
        <v>144</v>
      </c>
      <c r="U50" s="200">
        <v>3116647.79</v>
      </c>
      <c r="V50" s="199">
        <v>0</v>
      </c>
      <c r="W50" s="200">
        <v>0</v>
      </c>
    </row>
    <row r="51" spans="1:23">
      <c r="A51" s="150" t="s">
        <v>2</v>
      </c>
      <c r="B51" s="172" t="s">
        <v>834</v>
      </c>
      <c r="C51" s="475" t="s">
        <v>2</v>
      </c>
      <c r="D51" s="363"/>
      <c r="E51" s="172" t="s">
        <v>2</v>
      </c>
      <c r="F51" s="183">
        <v>3372</v>
      </c>
      <c r="G51" s="184">
        <v>1.1350286954911901E-2</v>
      </c>
      <c r="H51" s="185">
        <v>78653881.689999998</v>
      </c>
      <c r="I51" s="184">
        <v>1.5277017454179601E-2</v>
      </c>
      <c r="J51" s="175">
        <v>112</v>
      </c>
      <c r="K51" s="176">
        <v>1027879.96</v>
      </c>
      <c r="L51" s="175">
        <v>3260</v>
      </c>
      <c r="M51" s="176">
        <v>77626001.730000004</v>
      </c>
      <c r="N51" s="175">
        <v>0</v>
      </c>
      <c r="O51" s="176">
        <v>0</v>
      </c>
      <c r="P51" s="202">
        <v>2687</v>
      </c>
      <c r="Q51" s="203">
        <v>63372612.869999997</v>
      </c>
      <c r="R51" s="202">
        <v>685</v>
      </c>
      <c r="S51" s="203">
        <v>15281268.82</v>
      </c>
      <c r="T51" s="202">
        <v>3369</v>
      </c>
      <c r="U51" s="203">
        <v>78588248.769999996</v>
      </c>
      <c r="V51" s="202">
        <v>3</v>
      </c>
      <c r="W51" s="203">
        <v>65632.92</v>
      </c>
    </row>
    <row r="52" spans="1:23">
      <c r="B52" s="88" t="s">
        <v>756</v>
      </c>
      <c r="C52" s="495" t="s">
        <v>2</v>
      </c>
      <c r="D52" s="316"/>
      <c r="E52" s="88" t="s">
        <v>835</v>
      </c>
      <c r="F52" s="179">
        <v>24</v>
      </c>
      <c r="G52" s="182">
        <v>8.0784960533180695E-5</v>
      </c>
      <c r="H52" s="181">
        <v>3807945.35</v>
      </c>
      <c r="I52" s="182">
        <v>7.3962080861812599E-4</v>
      </c>
      <c r="J52" s="167">
        <v>6</v>
      </c>
      <c r="K52" s="168">
        <v>317400.03999999998</v>
      </c>
      <c r="L52" s="167">
        <v>18</v>
      </c>
      <c r="M52" s="168">
        <v>3490545.31</v>
      </c>
      <c r="N52" s="167">
        <v>0</v>
      </c>
      <c r="O52" s="168">
        <v>0</v>
      </c>
      <c r="P52" s="199">
        <v>7</v>
      </c>
      <c r="Q52" s="200">
        <v>1155193.1200000001</v>
      </c>
      <c r="R52" s="199">
        <v>17</v>
      </c>
      <c r="S52" s="200">
        <v>2652752.23</v>
      </c>
      <c r="T52" s="199">
        <v>23</v>
      </c>
      <c r="U52" s="200">
        <v>3635725.95</v>
      </c>
      <c r="V52" s="199">
        <v>1</v>
      </c>
      <c r="W52" s="200">
        <v>172219.4</v>
      </c>
    </row>
    <row r="53" spans="1:23">
      <c r="B53" s="164" t="s">
        <v>756</v>
      </c>
      <c r="C53" s="487" t="s">
        <v>2</v>
      </c>
      <c r="D53" s="316"/>
      <c r="E53" s="164" t="s">
        <v>836</v>
      </c>
      <c r="F53" s="177">
        <v>58</v>
      </c>
      <c r="G53" s="39">
        <v>1.9523032128852E-4</v>
      </c>
      <c r="H53" s="40">
        <v>7637393.0700000003</v>
      </c>
      <c r="I53" s="39">
        <v>1.48341804279515E-3</v>
      </c>
      <c r="J53" s="167">
        <v>7</v>
      </c>
      <c r="K53" s="168">
        <v>540277.25</v>
      </c>
      <c r="L53" s="167">
        <v>51</v>
      </c>
      <c r="M53" s="168">
        <v>7097115.8200000003</v>
      </c>
      <c r="N53" s="167">
        <v>0</v>
      </c>
      <c r="O53" s="168">
        <v>0</v>
      </c>
      <c r="P53" s="199">
        <v>24</v>
      </c>
      <c r="Q53" s="200">
        <v>3636074.58</v>
      </c>
      <c r="R53" s="199">
        <v>34</v>
      </c>
      <c r="S53" s="200">
        <v>4001318.49</v>
      </c>
      <c r="T53" s="199">
        <v>58</v>
      </c>
      <c r="U53" s="200">
        <v>7637393.0700000003</v>
      </c>
      <c r="V53" s="199">
        <v>0</v>
      </c>
      <c r="W53" s="200">
        <v>0</v>
      </c>
    </row>
    <row r="54" spans="1:23">
      <c r="B54" s="88" t="s">
        <v>756</v>
      </c>
      <c r="C54" s="495" t="s">
        <v>2</v>
      </c>
      <c r="D54" s="316"/>
      <c r="E54" s="88" t="s">
        <v>837</v>
      </c>
      <c r="F54" s="179">
        <v>96</v>
      </c>
      <c r="G54" s="182">
        <v>3.23139842132723E-4</v>
      </c>
      <c r="H54" s="181">
        <v>12402571.73</v>
      </c>
      <c r="I54" s="182">
        <v>2.40896317797389E-3</v>
      </c>
      <c r="J54" s="167">
        <v>17</v>
      </c>
      <c r="K54" s="168">
        <v>1072841.67</v>
      </c>
      <c r="L54" s="167">
        <v>77</v>
      </c>
      <c r="M54" s="168">
        <v>11167183.220000001</v>
      </c>
      <c r="N54" s="167">
        <v>2</v>
      </c>
      <c r="O54" s="168">
        <v>162546.84</v>
      </c>
      <c r="P54" s="199">
        <v>48</v>
      </c>
      <c r="Q54" s="200">
        <v>7395959.5800000001</v>
      </c>
      <c r="R54" s="199">
        <v>48</v>
      </c>
      <c r="S54" s="200">
        <v>5006612.1500000004</v>
      </c>
      <c r="T54" s="199">
        <v>94</v>
      </c>
      <c r="U54" s="200">
        <v>12276250.9</v>
      </c>
      <c r="V54" s="199">
        <v>2</v>
      </c>
      <c r="W54" s="200">
        <v>126320.83</v>
      </c>
    </row>
    <row r="55" spans="1:23">
      <c r="A55" s="150" t="s">
        <v>2</v>
      </c>
      <c r="B55" s="172" t="s">
        <v>838</v>
      </c>
      <c r="C55" s="475" t="s">
        <v>2</v>
      </c>
      <c r="D55" s="363"/>
      <c r="E55" s="172" t="s">
        <v>2</v>
      </c>
      <c r="F55" s="183">
        <v>178</v>
      </c>
      <c r="G55" s="184">
        <v>5.9915512395442396E-4</v>
      </c>
      <c r="H55" s="185">
        <v>23847910.149999999</v>
      </c>
      <c r="I55" s="184">
        <v>4.6320020293871703E-3</v>
      </c>
      <c r="J55" s="175">
        <v>30</v>
      </c>
      <c r="K55" s="176">
        <v>1930518.96</v>
      </c>
      <c r="L55" s="175">
        <v>146</v>
      </c>
      <c r="M55" s="176">
        <v>21754844.350000001</v>
      </c>
      <c r="N55" s="175">
        <v>2</v>
      </c>
      <c r="O55" s="176">
        <v>162546.84</v>
      </c>
      <c r="P55" s="202">
        <v>79</v>
      </c>
      <c r="Q55" s="203">
        <v>12187227.279999999</v>
      </c>
      <c r="R55" s="202">
        <v>99</v>
      </c>
      <c r="S55" s="203">
        <v>11660682.869999999</v>
      </c>
      <c r="T55" s="202">
        <v>175</v>
      </c>
      <c r="U55" s="203">
        <v>23549369.920000002</v>
      </c>
      <c r="V55" s="202">
        <v>3</v>
      </c>
      <c r="W55" s="203">
        <v>298540.23</v>
      </c>
    </row>
    <row r="56" spans="1:23">
      <c r="B56" s="164" t="s">
        <v>757</v>
      </c>
      <c r="C56" s="487" t="s">
        <v>2</v>
      </c>
      <c r="D56" s="316"/>
      <c r="E56" s="164" t="s">
        <v>757</v>
      </c>
      <c r="F56" s="177">
        <v>23049</v>
      </c>
      <c r="G56" s="39">
        <v>7.75838564720535E-2</v>
      </c>
      <c r="H56" s="40">
        <v>300225672.25999999</v>
      </c>
      <c r="I56" s="39">
        <v>5.8313114836288697E-2</v>
      </c>
      <c r="J56" s="167">
        <v>10198</v>
      </c>
      <c r="K56" s="168">
        <v>95406145.349999994</v>
      </c>
      <c r="L56" s="167">
        <v>12836</v>
      </c>
      <c r="M56" s="168">
        <v>204499487.30000001</v>
      </c>
      <c r="N56" s="167">
        <v>15</v>
      </c>
      <c r="O56" s="168">
        <v>320039.61</v>
      </c>
      <c r="P56" s="199">
        <v>76</v>
      </c>
      <c r="Q56" s="200">
        <v>1129092.7</v>
      </c>
      <c r="R56" s="199">
        <v>22973</v>
      </c>
      <c r="S56" s="200">
        <v>299096579.56</v>
      </c>
      <c r="T56" s="199">
        <v>22914</v>
      </c>
      <c r="U56" s="200">
        <v>298487260.02999997</v>
      </c>
      <c r="V56" s="199">
        <v>135</v>
      </c>
      <c r="W56" s="200">
        <v>1738412.23</v>
      </c>
    </row>
    <row r="57" spans="1:23">
      <c r="A57" s="150" t="s">
        <v>2</v>
      </c>
      <c r="B57" s="172" t="s">
        <v>839</v>
      </c>
      <c r="C57" s="475" t="s">
        <v>2</v>
      </c>
      <c r="D57" s="363"/>
      <c r="E57" s="172" t="s">
        <v>2</v>
      </c>
      <c r="F57" s="183">
        <v>23049</v>
      </c>
      <c r="G57" s="184">
        <v>7.75838564720535E-2</v>
      </c>
      <c r="H57" s="185">
        <v>300225672.25999999</v>
      </c>
      <c r="I57" s="184">
        <v>5.8313114836288697E-2</v>
      </c>
      <c r="J57" s="175">
        <v>10198</v>
      </c>
      <c r="K57" s="176">
        <v>95406145.349999994</v>
      </c>
      <c r="L57" s="175">
        <v>12836</v>
      </c>
      <c r="M57" s="176">
        <v>204499487.30000001</v>
      </c>
      <c r="N57" s="175">
        <v>15</v>
      </c>
      <c r="O57" s="176">
        <v>320039.61</v>
      </c>
      <c r="P57" s="202">
        <v>76</v>
      </c>
      <c r="Q57" s="203">
        <v>1129092.7</v>
      </c>
      <c r="R57" s="202">
        <v>22973</v>
      </c>
      <c r="S57" s="203">
        <v>299096579.56</v>
      </c>
      <c r="T57" s="202">
        <v>22914</v>
      </c>
      <c r="U57" s="203">
        <v>298487260.02999997</v>
      </c>
      <c r="V57" s="202">
        <v>135</v>
      </c>
      <c r="W57" s="203">
        <v>1738412.23</v>
      </c>
    </row>
    <row r="58" spans="1:23">
      <c r="B58" s="88" t="s">
        <v>758</v>
      </c>
      <c r="C58" s="495" t="s">
        <v>2</v>
      </c>
      <c r="D58" s="316"/>
      <c r="E58" s="88" t="s">
        <v>840</v>
      </c>
      <c r="F58" s="179">
        <v>45</v>
      </c>
      <c r="G58" s="182">
        <v>1.5147180099971401E-4</v>
      </c>
      <c r="H58" s="181">
        <v>2296099.44</v>
      </c>
      <c r="I58" s="182">
        <v>4.45973554867437E-4</v>
      </c>
      <c r="J58" s="167">
        <v>10</v>
      </c>
      <c r="K58" s="168">
        <v>327224.01</v>
      </c>
      <c r="L58" s="167">
        <v>35</v>
      </c>
      <c r="M58" s="168">
        <v>1968875.43</v>
      </c>
      <c r="N58" s="167">
        <v>0</v>
      </c>
      <c r="O58" s="168">
        <v>0</v>
      </c>
      <c r="P58" s="199">
        <v>26</v>
      </c>
      <c r="Q58" s="200">
        <v>1268122.31</v>
      </c>
      <c r="R58" s="199">
        <v>19</v>
      </c>
      <c r="S58" s="200">
        <v>1027977.13</v>
      </c>
      <c r="T58" s="199">
        <v>45</v>
      </c>
      <c r="U58" s="200">
        <v>2296099.44</v>
      </c>
      <c r="V58" s="199">
        <v>0</v>
      </c>
      <c r="W58" s="200">
        <v>0</v>
      </c>
    </row>
    <row r="59" spans="1:23">
      <c r="B59" s="164" t="s">
        <v>758</v>
      </c>
      <c r="C59" s="487" t="s">
        <v>2</v>
      </c>
      <c r="D59" s="316"/>
      <c r="E59" s="164" t="s">
        <v>841</v>
      </c>
      <c r="F59" s="177">
        <v>1358</v>
      </c>
      <c r="G59" s="39">
        <v>4.57108235016914E-3</v>
      </c>
      <c r="H59" s="40">
        <v>101463510.12</v>
      </c>
      <c r="I59" s="39">
        <v>1.9707353048065101E-2</v>
      </c>
      <c r="J59" s="167">
        <v>238</v>
      </c>
      <c r="K59" s="168">
        <v>7907632.2999999998</v>
      </c>
      <c r="L59" s="167">
        <v>1117</v>
      </c>
      <c r="M59" s="168">
        <v>93280225.480000004</v>
      </c>
      <c r="N59" s="167">
        <v>3</v>
      </c>
      <c r="O59" s="168">
        <v>275652.34000000003</v>
      </c>
      <c r="P59" s="199">
        <v>497</v>
      </c>
      <c r="Q59" s="200">
        <v>45091834.18</v>
      </c>
      <c r="R59" s="199">
        <v>861</v>
      </c>
      <c r="S59" s="200">
        <v>56371675.939999998</v>
      </c>
      <c r="T59" s="199">
        <v>1348</v>
      </c>
      <c r="U59" s="200">
        <v>100746680.3</v>
      </c>
      <c r="V59" s="199">
        <v>10</v>
      </c>
      <c r="W59" s="200">
        <v>716829.82</v>
      </c>
    </row>
    <row r="60" spans="1:23">
      <c r="B60" s="88" t="s">
        <v>758</v>
      </c>
      <c r="C60" s="495" t="s">
        <v>2</v>
      </c>
      <c r="D60" s="316"/>
      <c r="E60" s="88" t="s">
        <v>842</v>
      </c>
      <c r="F60" s="179">
        <v>2</v>
      </c>
      <c r="G60" s="182">
        <v>6.7320800444317296E-6</v>
      </c>
      <c r="H60" s="181">
        <v>52793.15</v>
      </c>
      <c r="I60" s="182">
        <v>1.02540632030074E-5</v>
      </c>
      <c r="J60" s="167">
        <v>1</v>
      </c>
      <c r="K60" s="168">
        <v>4766.2700000000004</v>
      </c>
      <c r="L60" s="167">
        <v>1</v>
      </c>
      <c r="M60" s="168">
        <v>48026.879999999997</v>
      </c>
      <c r="N60" s="167">
        <v>0</v>
      </c>
      <c r="O60" s="168">
        <v>0</v>
      </c>
      <c r="P60" s="199">
        <v>0</v>
      </c>
      <c r="Q60" s="200">
        <v>0</v>
      </c>
      <c r="R60" s="199">
        <v>2</v>
      </c>
      <c r="S60" s="200">
        <v>52793.15</v>
      </c>
      <c r="T60" s="199">
        <v>2</v>
      </c>
      <c r="U60" s="200">
        <v>52793.15</v>
      </c>
      <c r="V60" s="199">
        <v>0</v>
      </c>
      <c r="W60" s="200">
        <v>0</v>
      </c>
    </row>
    <row r="61" spans="1:23">
      <c r="B61" s="164" t="s">
        <v>758</v>
      </c>
      <c r="C61" s="487" t="s">
        <v>2</v>
      </c>
      <c r="D61" s="316"/>
      <c r="E61" s="164" t="s">
        <v>843</v>
      </c>
      <c r="F61" s="177">
        <v>301</v>
      </c>
      <c r="G61" s="39">
        <v>1.01317804668698E-3</v>
      </c>
      <c r="H61" s="40">
        <v>10028539.869999999</v>
      </c>
      <c r="I61" s="39">
        <v>1.9478527358352199E-3</v>
      </c>
      <c r="J61" s="167">
        <v>60</v>
      </c>
      <c r="K61" s="168">
        <v>999493.57</v>
      </c>
      <c r="L61" s="167">
        <v>240</v>
      </c>
      <c r="M61" s="168">
        <v>8981656.1699999999</v>
      </c>
      <c r="N61" s="167">
        <v>1</v>
      </c>
      <c r="O61" s="168">
        <v>47390.13</v>
      </c>
      <c r="P61" s="199">
        <v>49</v>
      </c>
      <c r="Q61" s="200">
        <v>2307182.7799999998</v>
      </c>
      <c r="R61" s="199">
        <v>252</v>
      </c>
      <c r="S61" s="200">
        <v>7721357.0899999999</v>
      </c>
      <c r="T61" s="199">
        <v>299</v>
      </c>
      <c r="U61" s="200">
        <v>9932009.6600000001</v>
      </c>
      <c r="V61" s="199">
        <v>2</v>
      </c>
      <c r="W61" s="200">
        <v>96530.21</v>
      </c>
    </row>
    <row r="62" spans="1:23">
      <c r="B62" s="88" t="s">
        <v>758</v>
      </c>
      <c r="C62" s="495" t="s">
        <v>2</v>
      </c>
      <c r="D62" s="316"/>
      <c r="E62" s="88" t="s">
        <v>844</v>
      </c>
      <c r="F62" s="179">
        <v>1336</v>
      </c>
      <c r="G62" s="182">
        <v>4.4970294696803897E-3</v>
      </c>
      <c r="H62" s="181">
        <v>67915470.739999995</v>
      </c>
      <c r="I62" s="182">
        <v>1.3191285790485299E-2</v>
      </c>
      <c r="J62" s="167">
        <v>193</v>
      </c>
      <c r="K62" s="168">
        <v>4299442.72</v>
      </c>
      <c r="L62" s="167">
        <v>1139</v>
      </c>
      <c r="M62" s="168">
        <v>63432283.060000002</v>
      </c>
      <c r="N62" s="167">
        <v>4</v>
      </c>
      <c r="O62" s="168">
        <v>183744.96</v>
      </c>
      <c r="P62" s="199">
        <v>591</v>
      </c>
      <c r="Q62" s="200">
        <v>35024441.890000001</v>
      </c>
      <c r="R62" s="199">
        <v>745</v>
      </c>
      <c r="S62" s="200">
        <v>32891028.850000001</v>
      </c>
      <c r="T62" s="199">
        <v>1319</v>
      </c>
      <c r="U62" s="200">
        <v>67178866.260000005</v>
      </c>
      <c r="V62" s="199">
        <v>17</v>
      </c>
      <c r="W62" s="200">
        <v>736604.48</v>
      </c>
    </row>
    <row r="63" spans="1:23">
      <c r="B63" s="164" t="s">
        <v>758</v>
      </c>
      <c r="C63" s="487" t="s">
        <v>2</v>
      </c>
      <c r="D63" s="316"/>
      <c r="E63" s="164" t="s">
        <v>845</v>
      </c>
      <c r="F63" s="177">
        <v>589</v>
      </c>
      <c r="G63" s="39">
        <v>1.9825975730851401E-3</v>
      </c>
      <c r="H63" s="40">
        <v>24355453.620000001</v>
      </c>
      <c r="I63" s="39">
        <v>4.7305826751651396E-3</v>
      </c>
      <c r="J63" s="167">
        <v>90</v>
      </c>
      <c r="K63" s="168">
        <v>1598151.84</v>
      </c>
      <c r="L63" s="167">
        <v>496</v>
      </c>
      <c r="M63" s="168">
        <v>22554681.5</v>
      </c>
      <c r="N63" s="167">
        <v>3</v>
      </c>
      <c r="O63" s="168">
        <v>202620.28</v>
      </c>
      <c r="P63" s="199">
        <v>180</v>
      </c>
      <c r="Q63" s="200">
        <v>9766154.0199999996</v>
      </c>
      <c r="R63" s="199">
        <v>409</v>
      </c>
      <c r="S63" s="200">
        <v>14589299.6</v>
      </c>
      <c r="T63" s="199">
        <v>587</v>
      </c>
      <c r="U63" s="200">
        <v>24253977.059999999</v>
      </c>
      <c r="V63" s="199">
        <v>2</v>
      </c>
      <c r="W63" s="200">
        <v>101476.56</v>
      </c>
    </row>
    <row r="64" spans="1:23">
      <c r="B64" s="88" t="s">
        <v>758</v>
      </c>
      <c r="C64" s="495" t="s">
        <v>2</v>
      </c>
      <c r="D64" s="316"/>
      <c r="E64" s="88" t="s">
        <v>846</v>
      </c>
      <c r="F64" s="179">
        <v>2401</v>
      </c>
      <c r="G64" s="182">
        <v>8.0818620933402908E-3</v>
      </c>
      <c r="H64" s="181">
        <v>96773847.340000004</v>
      </c>
      <c r="I64" s="182">
        <v>1.8796475433319401E-2</v>
      </c>
      <c r="J64" s="167">
        <v>264</v>
      </c>
      <c r="K64" s="168">
        <v>4995007.62</v>
      </c>
      <c r="L64" s="167">
        <v>2135</v>
      </c>
      <c r="M64" s="168">
        <v>91709389.049999997</v>
      </c>
      <c r="N64" s="167">
        <v>2</v>
      </c>
      <c r="O64" s="168">
        <v>69450.67</v>
      </c>
      <c r="P64" s="199">
        <v>1080</v>
      </c>
      <c r="Q64" s="200">
        <v>49908158.409999996</v>
      </c>
      <c r="R64" s="199">
        <v>1321</v>
      </c>
      <c r="S64" s="200">
        <v>46865688.93</v>
      </c>
      <c r="T64" s="199">
        <v>2392</v>
      </c>
      <c r="U64" s="200">
        <v>96424867.409999996</v>
      </c>
      <c r="V64" s="199">
        <v>9</v>
      </c>
      <c r="W64" s="200">
        <v>348979.93</v>
      </c>
    </row>
    <row r="65" spans="1:23">
      <c r="B65" s="164" t="s">
        <v>758</v>
      </c>
      <c r="C65" s="487" t="s">
        <v>2</v>
      </c>
      <c r="D65" s="316"/>
      <c r="E65" s="164" t="s">
        <v>847</v>
      </c>
      <c r="F65" s="177">
        <v>273</v>
      </c>
      <c r="G65" s="39">
        <v>9.1892892606493097E-4</v>
      </c>
      <c r="H65" s="40">
        <v>14032818.779999999</v>
      </c>
      <c r="I65" s="39">
        <v>2.7256075965625998E-3</v>
      </c>
      <c r="J65" s="167">
        <v>44</v>
      </c>
      <c r="K65" s="168">
        <v>1107195.47</v>
      </c>
      <c r="L65" s="167">
        <v>228</v>
      </c>
      <c r="M65" s="168">
        <v>12847890.720000001</v>
      </c>
      <c r="N65" s="167">
        <v>1</v>
      </c>
      <c r="O65" s="168">
        <v>77732.59</v>
      </c>
      <c r="P65" s="199">
        <v>64</v>
      </c>
      <c r="Q65" s="200">
        <v>4156041.93</v>
      </c>
      <c r="R65" s="199">
        <v>209</v>
      </c>
      <c r="S65" s="200">
        <v>9876776.8499999996</v>
      </c>
      <c r="T65" s="199">
        <v>268</v>
      </c>
      <c r="U65" s="200">
        <v>13746710.48</v>
      </c>
      <c r="V65" s="199">
        <v>5</v>
      </c>
      <c r="W65" s="200">
        <v>286108.3</v>
      </c>
    </row>
    <row r="66" spans="1:23">
      <c r="B66" s="88" t="s">
        <v>758</v>
      </c>
      <c r="C66" s="495" t="s">
        <v>2</v>
      </c>
      <c r="D66" s="316"/>
      <c r="E66" s="88" t="s">
        <v>848</v>
      </c>
      <c r="F66" s="179">
        <v>608</v>
      </c>
      <c r="G66" s="182">
        <v>2.0465523335072501E-3</v>
      </c>
      <c r="H66" s="181">
        <v>40564808.030000001</v>
      </c>
      <c r="I66" s="182">
        <v>7.8789408352689903E-3</v>
      </c>
      <c r="J66" s="167">
        <v>43</v>
      </c>
      <c r="K66" s="168">
        <v>1796010.03</v>
      </c>
      <c r="L66" s="167">
        <v>564</v>
      </c>
      <c r="M66" s="168">
        <v>38696205.390000001</v>
      </c>
      <c r="N66" s="167">
        <v>1</v>
      </c>
      <c r="O66" s="168">
        <v>72592.61</v>
      </c>
      <c r="P66" s="199">
        <v>321</v>
      </c>
      <c r="Q66" s="200">
        <v>21872612.82</v>
      </c>
      <c r="R66" s="199">
        <v>287</v>
      </c>
      <c r="S66" s="200">
        <v>18692195.210000001</v>
      </c>
      <c r="T66" s="199">
        <v>589</v>
      </c>
      <c r="U66" s="200">
        <v>39259191.979999997</v>
      </c>
      <c r="V66" s="199">
        <v>19</v>
      </c>
      <c r="W66" s="200">
        <v>1305616.05</v>
      </c>
    </row>
    <row r="67" spans="1:23">
      <c r="A67" s="150" t="s">
        <v>2</v>
      </c>
      <c r="B67" s="172" t="s">
        <v>849</v>
      </c>
      <c r="C67" s="475" t="s">
        <v>2</v>
      </c>
      <c r="D67" s="363"/>
      <c r="E67" s="172" t="s">
        <v>2</v>
      </c>
      <c r="F67" s="183">
        <v>6913</v>
      </c>
      <c r="G67" s="184">
        <v>2.3269434673578299E-2</v>
      </c>
      <c r="H67" s="185">
        <v>357483341.08999997</v>
      </c>
      <c r="I67" s="184">
        <v>6.9434325732772195E-2</v>
      </c>
      <c r="J67" s="175">
        <v>943</v>
      </c>
      <c r="K67" s="176">
        <v>23034923.829999998</v>
      </c>
      <c r="L67" s="175">
        <v>5955</v>
      </c>
      <c r="M67" s="176">
        <v>333519233.68000001</v>
      </c>
      <c r="N67" s="175">
        <v>15</v>
      </c>
      <c r="O67" s="176">
        <v>929183.58</v>
      </c>
      <c r="P67" s="202">
        <v>2808</v>
      </c>
      <c r="Q67" s="203">
        <v>169394548.34</v>
      </c>
      <c r="R67" s="202">
        <v>4105</v>
      </c>
      <c r="S67" s="203">
        <v>188088792.75</v>
      </c>
      <c r="T67" s="202">
        <v>6849</v>
      </c>
      <c r="U67" s="203">
        <v>353891195.74000001</v>
      </c>
      <c r="V67" s="202">
        <v>64</v>
      </c>
      <c r="W67" s="203">
        <v>3592145.35</v>
      </c>
    </row>
    <row r="68" spans="1:23">
      <c r="B68" s="164" t="s">
        <v>759</v>
      </c>
      <c r="C68" s="487" t="s">
        <v>2</v>
      </c>
      <c r="D68" s="316"/>
      <c r="E68" s="164" t="s">
        <v>850</v>
      </c>
      <c r="F68" s="177">
        <v>208</v>
      </c>
      <c r="G68" s="39">
        <v>7.0013632462090001E-4</v>
      </c>
      <c r="H68" s="40">
        <v>2294303.9</v>
      </c>
      <c r="I68" s="39">
        <v>4.4562480544362899E-4</v>
      </c>
      <c r="J68" s="167">
        <v>107</v>
      </c>
      <c r="K68" s="168">
        <v>953051.8</v>
      </c>
      <c r="L68" s="167">
        <v>101</v>
      </c>
      <c r="M68" s="168">
        <v>1341252.1000000001</v>
      </c>
      <c r="N68" s="167">
        <v>0</v>
      </c>
      <c r="O68" s="168">
        <v>0</v>
      </c>
      <c r="P68" s="199">
        <v>2</v>
      </c>
      <c r="Q68" s="200">
        <v>28824.75</v>
      </c>
      <c r="R68" s="199">
        <v>206</v>
      </c>
      <c r="S68" s="200">
        <v>2265479.15</v>
      </c>
      <c r="T68" s="199">
        <v>208</v>
      </c>
      <c r="U68" s="200">
        <v>2294303.9</v>
      </c>
      <c r="V68" s="199">
        <v>0</v>
      </c>
      <c r="W68" s="200">
        <v>0</v>
      </c>
    </row>
    <row r="69" spans="1:23">
      <c r="B69" s="88" t="s">
        <v>759</v>
      </c>
      <c r="C69" s="495" t="s">
        <v>2</v>
      </c>
      <c r="D69" s="316"/>
      <c r="E69" s="88" t="s">
        <v>851</v>
      </c>
      <c r="F69" s="179">
        <v>5718</v>
      </c>
      <c r="G69" s="182">
        <v>1.9247016847030299E-2</v>
      </c>
      <c r="H69" s="181">
        <v>66285554.07</v>
      </c>
      <c r="I69" s="182">
        <v>1.28747055419149E-2</v>
      </c>
      <c r="J69" s="167">
        <v>632</v>
      </c>
      <c r="K69" s="168">
        <v>4022459.95</v>
      </c>
      <c r="L69" s="167">
        <v>5086</v>
      </c>
      <c r="M69" s="168">
        <v>62263094.119999997</v>
      </c>
      <c r="N69" s="167">
        <v>0</v>
      </c>
      <c r="O69" s="168">
        <v>0</v>
      </c>
      <c r="P69" s="199">
        <v>3003</v>
      </c>
      <c r="Q69" s="200">
        <v>38173591.119999997</v>
      </c>
      <c r="R69" s="199">
        <v>2715</v>
      </c>
      <c r="S69" s="200">
        <v>28111962.949999999</v>
      </c>
      <c r="T69" s="199">
        <v>5712</v>
      </c>
      <c r="U69" s="200">
        <v>66221281.219999999</v>
      </c>
      <c r="V69" s="199">
        <v>6</v>
      </c>
      <c r="W69" s="200">
        <v>64272.85</v>
      </c>
    </row>
    <row r="70" spans="1:23">
      <c r="B70" s="205" t="s">
        <v>759</v>
      </c>
      <c r="C70" s="487" t="s">
        <v>2</v>
      </c>
      <c r="D70" s="316"/>
      <c r="E70" s="205" t="s">
        <v>830</v>
      </c>
      <c r="F70" s="177">
        <v>4154</v>
      </c>
      <c r="G70" s="39">
        <v>1.39825302522847E-2</v>
      </c>
      <c r="H70" s="40">
        <v>58612582.109999999</v>
      </c>
      <c r="I70" s="39">
        <v>1.13843769778352E-2</v>
      </c>
      <c r="J70" s="167">
        <v>559</v>
      </c>
      <c r="K70" s="168">
        <v>3956962.26</v>
      </c>
      <c r="L70" s="167">
        <v>3595</v>
      </c>
      <c r="M70" s="168">
        <v>54655619.850000001</v>
      </c>
      <c r="N70" s="167">
        <v>0</v>
      </c>
      <c r="O70" s="168">
        <v>0</v>
      </c>
      <c r="P70" s="199">
        <v>1971</v>
      </c>
      <c r="Q70" s="200">
        <v>32194773.870000001</v>
      </c>
      <c r="R70" s="199">
        <v>2183</v>
      </c>
      <c r="S70" s="200">
        <v>26417808.239999998</v>
      </c>
      <c r="T70" s="199">
        <v>4149</v>
      </c>
      <c r="U70" s="200">
        <v>58510440.710000001</v>
      </c>
      <c r="V70" s="199">
        <v>5</v>
      </c>
      <c r="W70" s="200">
        <v>102141.4</v>
      </c>
    </row>
    <row r="71" spans="1:23">
      <c r="B71" s="204" t="s">
        <v>759</v>
      </c>
      <c r="C71" s="204" t="s">
        <v>2</v>
      </c>
      <c r="E71" s="204" t="s">
        <v>852</v>
      </c>
      <c r="F71" s="179">
        <v>121</v>
      </c>
      <c r="G71" s="182">
        <v>4.0729084268812001E-4</v>
      </c>
      <c r="H71" s="181">
        <v>2275800.15</v>
      </c>
      <c r="I71" s="182">
        <v>4.4203080466904602E-4</v>
      </c>
      <c r="J71" s="167">
        <v>21</v>
      </c>
      <c r="K71" s="168">
        <v>227165.57</v>
      </c>
      <c r="L71" s="167">
        <v>100</v>
      </c>
      <c r="M71" s="168">
        <v>2048634.58</v>
      </c>
      <c r="N71" s="167">
        <v>0</v>
      </c>
      <c r="O71" s="168">
        <v>0</v>
      </c>
      <c r="P71" s="199">
        <v>7</v>
      </c>
      <c r="Q71" s="200">
        <v>126451.51</v>
      </c>
      <c r="R71" s="199">
        <v>114</v>
      </c>
      <c r="S71" s="200">
        <v>2149348.64</v>
      </c>
      <c r="T71" s="199">
        <v>121</v>
      </c>
      <c r="U71" s="200">
        <v>2275800.15</v>
      </c>
      <c r="V71" s="199">
        <v>0</v>
      </c>
      <c r="W71" s="200">
        <v>0</v>
      </c>
    </row>
    <row r="72" spans="1:23">
      <c r="B72" s="205" t="s">
        <v>759</v>
      </c>
      <c r="C72" s="487" t="s">
        <v>2</v>
      </c>
      <c r="D72" s="316"/>
      <c r="E72" s="205" t="s">
        <v>853</v>
      </c>
      <c r="F72" s="177">
        <v>26</v>
      </c>
      <c r="G72" s="39">
        <v>8.7517040577612501E-5</v>
      </c>
      <c r="H72" s="40">
        <v>410352.18</v>
      </c>
      <c r="I72" s="39">
        <v>7.9703090063992403E-5</v>
      </c>
      <c r="J72" s="167">
        <v>3</v>
      </c>
      <c r="K72" s="168">
        <v>19886.61</v>
      </c>
      <c r="L72" s="167">
        <v>23</v>
      </c>
      <c r="M72" s="168">
        <v>390465.57</v>
      </c>
      <c r="N72" s="167">
        <v>0</v>
      </c>
      <c r="O72" s="168">
        <v>0</v>
      </c>
      <c r="P72" s="199">
        <v>4</v>
      </c>
      <c r="Q72" s="200">
        <v>54540.18</v>
      </c>
      <c r="R72" s="199">
        <v>22</v>
      </c>
      <c r="S72" s="200">
        <v>355812</v>
      </c>
      <c r="T72" s="199">
        <v>26</v>
      </c>
      <c r="U72" s="200">
        <v>410352.18</v>
      </c>
      <c r="V72" s="199">
        <v>0</v>
      </c>
      <c r="W72" s="200">
        <v>0</v>
      </c>
    </row>
    <row r="73" spans="1:23">
      <c r="B73" s="204" t="s">
        <v>759</v>
      </c>
      <c r="C73" s="204" t="s">
        <v>2</v>
      </c>
      <c r="E73" s="204" t="s">
        <v>854</v>
      </c>
      <c r="F73" s="179">
        <v>6460</v>
      </c>
      <c r="G73" s="182">
        <v>2.1744618543514501E-2</v>
      </c>
      <c r="H73" s="181">
        <v>61640651.200000003</v>
      </c>
      <c r="I73" s="182">
        <v>1.1972521686607699E-2</v>
      </c>
      <c r="J73" s="167">
        <v>1167</v>
      </c>
      <c r="K73" s="168">
        <v>5601681.5599999996</v>
      </c>
      <c r="L73" s="167">
        <v>5293</v>
      </c>
      <c r="M73" s="168">
        <v>56038969.640000001</v>
      </c>
      <c r="N73" s="167">
        <v>0</v>
      </c>
      <c r="O73" s="168">
        <v>0</v>
      </c>
      <c r="P73" s="199">
        <v>3083</v>
      </c>
      <c r="Q73" s="200">
        <v>34745288.729999997</v>
      </c>
      <c r="R73" s="199">
        <v>3377</v>
      </c>
      <c r="S73" s="200">
        <v>26895362.469999999</v>
      </c>
      <c r="T73" s="199">
        <v>6458</v>
      </c>
      <c r="U73" s="200">
        <v>61625289.340000004</v>
      </c>
      <c r="V73" s="199">
        <v>2</v>
      </c>
      <c r="W73" s="200">
        <v>15361.86</v>
      </c>
    </row>
    <row r="74" spans="1:23">
      <c r="B74" s="205" t="s">
        <v>759</v>
      </c>
      <c r="C74" s="487" t="s">
        <v>2</v>
      </c>
      <c r="D74" s="316"/>
      <c r="E74" s="205" t="s">
        <v>833</v>
      </c>
      <c r="F74" s="177">
        <v>4358</v>
      </c>
      <c r="G74" s="39">
        <v>1.46692024168167E-2</v>
      </c>
      <c r="H74" s="40">
        <v>45912365.210000001</v>
      </c>
      <c r="I74" s="39">
        <v>8.9176018984072208E-3</v>
      </c>
      <c r="J74" s="167">
        <v>1134</v>
      </c>
      <c r="K74" s="168">
        <v>7001755.1500000004</v>
      </c>
      <c r="L74" s="167">
        <v>3224</v>
      </c>
      <c r="M74" s="168">
        <v>38910610.060000002</v>
      </c>
      <c r="N74" s="167">
        <v>0</v>
      </c>
      <c r="O74" s="168">
        <v>0</v>
      </c>
      <c r="P74" s="199">
        <v>965</v>
      </c>
      <c r="Q74" s="200">
        <v>11809720.9</v>
      </c>
      <c r="R74" s="199">
        <v>3393</v>
      </c>
      <c r="S74" s="200">
        <v>34102644.310000002</v>
      </c>
      <c r="T74" s="199">
        <v>4356</v>
      </c>
      <c r="U74" s="200">
        <v>45884270.310000002</v>
      </c>
      <c r="V74" s="199">
        <v>2</v>
      </c>
      <c r="W74" s="200">
        <v>28094.9</v>
      </c>
    </row>
    <row r="75" spans="1:23">
      <c r="B75" s="88" t="s">
        <v>759</v>
      </c>
      <c r="C75" s="495" t="s">
        <v>2</v>
      </c>
      <c r="D75" s="316"/>
      <c r="E75" s="88" t="s">
        <v>855</v>
      </c>
      <c r="F75" s="179">
        <v>4</v>
      </c>
      <c r="G75" s="182">
        <v>1.34641600888635E-5</v>
      </c>
      <c r="H75" s="181">
        <v>26904.09</v>
      </c>
      <c r="I75" s="182">
        <v>5.2256067175267699E-6</v>
      </c>
      <c r="J75" s="167">
        <v>2</v>
      </c>
      <c r="K75" s="168">
        <v>4330.51</v>
      </c>
      <c r="L75" s="167">
        <v>2</v>
      </c>
      <c r="M75" s="168">
        <v>22573.58</v>
      </c>
      <c r="N75" s="167">
        <v>0</v>
      </c>
      <c r="O75" s="168">
        <v>0</v>
      </c>
      <c r="P75" s="199">
        <v>0</v>
      </c>
      <c r="Q75" s="200">
        <v>0</v>
      </c>
      <c r="R75" s="199">
        <v>4</v>
      </c>
      <c r="S75" s="200">
        <v>26904.09</v>
      </c>
      <c r="T75" s="199">
        <v>4</v>
      </c>
      <c r="U75" s="200">
        <v>26904.09</v>
      </c>
      <c r="V75" s="199">
        <v>0</v>
      </c>
      <c r="W75" s="200">
        <v>0</v>
      </c>
    </row>
    <row r="76" spans="1:23">
      <c r="B76" s="164" t="s">
        <v>759</v>
      </c>
      <c r="C76" s="487" t="s">
        <v>2</v>
      </c>
      <c r="D76" s="316"/>
      <c r="E76" s="164" t="s">
        <v>856</v>
      </c>
      <c r="F76" s="177">
        <v>188</v>
      </c>
      <c r="G76" s="39">
        <v>6.3281552417658203E-4</v>
      </c>
      <c r="H76" s="40">
        <v>1022709.33</v>
      </c>
      <c r="I76" s="39">
        <v>1.98641795538348E-4</v>
      </c>
      <c r="J76" s="167">
        <v>68</v>
      </c>
      <c r="K76" s="168">
        <v>161034.48000000001</v>
      </c>
      <c r="L76" s="167">
        <v>120</v>
      </c>
      <c r="M76" s="168">
        <v>861674.85</v>
      </c>
      <c r="N76" s="167">
        <v>0</v>
      </c>
      <c r="O76" s="168">
        <v>0</v>
      </c>
      <c r="P76" s="199">
        <v>27</v>
      </c>
      <c r="Q76" s="200">
        <v>281192.86</v>
      </c>
      <c r="R76" s="199">
        <v>161</v>
      </c>
      <c r="S76" s="200">
        <v>741516.47</v>
      </c>
      <c r="T76" s="199">
        <v>188</v>
      </c>
      <c r="U76" s="200">
        <v>1022709.33</v>
      </c>
      <c r="V76" s="199">
        <v>0</v>
      </c>
      <c r="W76" s="200">
        <v>0</v>
      </c>
    </row>
    <row r="77" spans="1:23">
      <c r="B77" s="88" t="s">
        <v>759</v>
      </c>
      <c r="C77" s="495" t="s">
        <v>2</v>
      </c>
      <c r="D77" s="316"/>
      <c r="E77" s="88" t="s">
        <v>857</v>
      </c>
      <c r="F77" s="179">
        <v>940</v>
      </c>
      <c r="G77" s="182">
        <v>3.1640776208829101E-3</v>
      </c>
      <c r="H77" s="181">
        <v>16907379.969999999</v>
      </c>
      <c r="I77" s="182">
        <v>3.2839363214667199E-3</v>
      </c>
      <c r="J77" s="167">
        <v>85</v>
      </c>
      <c r="K77" s="168">
        <v>909792.5</v>
      </c>
      <c r="L77" s="167">
        <v>855</v>
      </c>
      <c r="M77" s="168">
        <v>15997587.470000001</v>
      </c>
      <c r="N77" s="167">
        <v>0</v>
      </c>
      <c r="O77" s="168">
        <v>0</v>
      </c>
      <c r="P77" s="199">
        <v>392</v>
      </c>
      <c r="Q77" s="200">
        <v>7450178.4500000002</v>
      </c>
      <c r="R77" s="199">
        <v>548</v>
      </c>
      <c r="S77" s="200">
        <v>9457201.5199999996</v>
      </c>
      <c r="T77" s="199">
        <v>940</v>
      </c>
      <c r="U77" s="200">
        <v>16907379.969999999</v>
      </c>
      <c r="V77" s="199">
        <v>0</v>
      </c>
      <c r="W77" s="200">
        <v>0</v>
      </c>
    </row>
    <row r="78" spans="1:23">
      <c r="B78" s="164" t="s">
        <v>759</v>
      </c>
      <c r="C78" s="487" t="s">
        <v>2</v>
      </c>
      <c r="D78" s="316"/>
      <c r="E78" s="164" t="s">
        <v>858</v>
      </c>
      <c r="F78" s="177">
        <v>30</v>
      </c>
      <c r="G78" s="39">
        <v>1.00981200666476E-4</v>
      </c>
      <c r="H78" s="40">
        <v>112092.42</v>
      </c>
      <c r="I78" s="39">
        <v>2.1771816215892501E-5</v>
      </c>
      <c r="J78" s="167">
        <v>23</v>
      </c>
      <c r="K78" s="168">
        <v>77377.73</v>
      </c>
      <c r="L78" s="167">
        <v>7</v>
      </c>
      <c r="M78" s="168">
        <v>34714.69</v>
      </c>
      <c r="N78" s="167">
        <v>0</v>
      </c>
      <c r="O78" s="168">
        <v>0</v>
      </c>
      <c r="P78" s="199">
        <v>0</v>
      </c>
      <c r="Q78" s="200">
        <v>0</v>
      </c>
      <c r="R78" s="199">
        <v>30</v>
      </c>
      <c r="S78" s="200">
        <v>112092.42</v>
      </c>
      <c r="T78" s="199">
        <v>30</v>
      </c>
      <c r="U78" s="200">
        <v>112092.42</v>
      </c>
      <c r="V78" s="199">
        <v>0</v>
      </c>
      <c r="W78" s="200">
        <v>0</v>
      </c>
    </row>
    <row r="79" spans="1:23">
      <c r="A79" s="150" t="s">
        <v>2</v>
      </c>
      <c r="B79" s="172" t="s">
        <v>859</v>
      </c>
      <c r="C79" s="475" t="s">
        <v>2</v>
      </c>
      <c r="D79" s="363"/>
      <c r="E79" s="172" t="s">
        <v>2</v>
      </c>
      <c r="F79" s="183">
        <v>22207</v>
      </c>
      <c r="G79" s="184">
        <v>7.4749650773347706E-2</v>
      </c>
      <c r="H79" s="185">
        <v>255500694.63</v>
      </c>
      <c r="I79" s="184">
        <v>4.9626140344880103E-2</v>
      </c>
      <c r="J79" s="175">
        <v>3801</v>
      </c>
      <c r="K79" s="176">
        <v>22935498.120000001</v>
      </c>
      <c r="L79" s="175">
        <v>18406</v>
      </c>
      <c r="M79" s="176">
        <v>232565196.50999999</v>
      </c>
      <c r="N79" s="175">
        <v>0</v>
      </c>
      <c r="O79" s="176">
        <v>0</v>
      </c>
      <c r="P79" s="202">
        <v>9454</v>
      </c>
      <c r="Q79" s="203">
        <v>124864562.37</v>
      </c>
      <c r="R79" s="202">
        <v>12753</v>
      </c>
      <c r="S79" s="203">
        <v>130636132.26000001</v>
      </c>
      <c r="T79" s="202">
        <v>22192</v>
      </c>
      <c r="U79" s="203">
        <v>255290823.62</v>
      </c>
      <c r="V79" s="202">
        <v>15</v>
      </c>
      <c r="W79" s="203">
        <v>209871.01</v>
      </c>
    </row>
    <row r="80" spans="1:23">
      <c r="B80" s="88" t="s">
        <v>760</v>
      </c>
      <c r="C80" s="495" t="s">
        <v>2</v>
      </c>
      <c r="D80" s="316"/>
      <c r="E80" s="88" t="s">
        <v>860</v>
      </c>
      <c r="F80" s="179">
        <v>696</v>
      </c>
      <c r="G80" s="182">
        <v>2.34276385546224E-3</v>
      </c>
      <c r="H80" s="181">
        <v>2931713.94</v>
      </c>
      <c r="I80" s="182">
        <v>5.6942955731752599E-4</v>
      </c>
      <c r="J80" s="167">
        <v>305</v>
      </c>
      <c r="K80" s="168">
        <v>781025.02</v>
      </c>
      <c r="L80" s="167">
        <v>391</v>
      </c>
      <c r="M80" s="168">
        <v>2150688.92</v>
      </c>
      <c r="N80" s="167">
        <v>0</v>
      </c>
      <c r="O80" s="168">
        <v>0</v>
      </c>
      <c r="P80" s="199">
        <v>16</v>
      </c>
      <c r="Q80" s="200">
        <v>138355.78</v>
      </c>
      <c r="R80" s="199">
        <v>680</v>
      </c>
      <c r="S80" s="200">
        <v>2793358.16</v>
      </c>
      <c r="T80" s="199">
        <v>695</v>
      </c>
      <c r="U80" s="200">
        <v>2925671.74</v>
      </c>
      <c r="V80" s="199">
        <v>1</v>
      </c>
      <c r="W80" s="200">
        <v>6042.2</v>
      </c>
    </row>
    <row r="81" spans="1:23">
      <c r="B81" s="164" t="s">
        <v>760</v>
      </c>
      <c r="C81" s="487" t="s">
        <v>2</v>
      </c>
      <c r="D81" s="316"/>
      <c r="E81" s="164" t="s">
        <v>861</v>
      </c>
      <c r="F81" s="177">
        <v>1374</v>
      </c>
      <c r="G81" s="39">
        <v>4.6249389905246002E-3</v>
      </c>
      <c r="H81" s="40">
        <v>35442068.359999999</v>
      </c>
      <c r="I81" s="39">
        <v>6.8839462886519896E-3</v>
      </c>
      <c r="J81" s="167">
        <v>26</v>
      </c>
      <c r="K81" s="168">
        <v>411545.71</v>
      </c>
      <c r="L81" s="167">
        <v>1348</v>
      </c>
      <c r="M81" s="168">
        <v>35030522.649999999</v>
      </c>
      <c r="N81" s="167">
        <v>0</v>
      </c>
      <c r="O81" s="168">
        <v>0</v>
      </c>
      <c r="P81" s="199">
        <v>1060</v>
      </c>
      <c r="Q81" s="200">
        <v>26997863.309999999</v>
      </c>
      <c r="R81" s="199">
        <v>314</v>
      </c>
      <c r="S81" s="200">
        <v>8444205.0500000007</v>
      </c>
      <c r="T81" s="199">
        <v>1367</v>
      </c>
      <c r="U81" s="200">
        <v>35241955.899999999</v>
      </c>
      <c r="V81" s="199">
        <v>7</v>
      </c>
      <c r="W81" s="200">
        <v>200112.46</v>
      </c>
    </row>
    <row r="82" spans="1:23">
      <c r="B82" s="88" t="s">
        <v>760</v>
      </c>
      <c r="C82" s="495" t="s">
        <v>2</v>
      </c>
      <c r="D82" s="316"/>
      <c r="E82" s="88" t="s">
        <v>862</v>
      </c>
      <c r="F82" s="179">
        <v>8148</v>
      </c>
      <c r="G82" s="182">
        <v>2.74264941010149E-2</v>
      </c>
      <c r="H82" s="181">
        <v>70601102.849999994</v>
      </c>
      <c r="I82" s="182">
        <v>1.37129186423982E-2</v>
      </c>
      <c r="J82" s="167">
        <v>1341</v>
      </c>
      <c r="K82" s="168">
        <v>5201473.1399999997</v>
      </c>
      <c r="L82" s="167">
        <v>6807</v>
      </c>
      <c r="M82" s="168">
        <v>65399629.710000001</v>
      </c>
      <c r="N82" s="167">
        <v>0</v>
      </c>
      <c r="O82" s="168">
        <v>0</v>
      </c>
      <c r="P82" s="199">
        <v>4195</v>
      </c>
      <c r="Q82" s="200">
        <v>43351253.130000003</v>
      </c>
      <c r="R82" s="199">
        <v>3953</v>
      </c>
      <c r="S82" s="200">
        <v>27249849.719999999</v>
      </c>
      <c r="T82" s="199">
        <v>8141</v>
      </c>
      <c r="U82" s="200">
        <v>70569602.430000007</v>
      </c>
      <c r="V82" s="199">
        <v>7</v>
      </c>
      <c r="W82" s="200">
        <v>31500.42</v>
      </c>
    </row>
    <row r="83" spans="1:23">
      <c r="B83" s="164" t="s">
        <v>760</v>
      </c>
      <c r="C83" s="487" t="s">
        <v>2</v>
      </c>
      <c r="D83" s="316"/>
      <c r="E83" s="164" t="s">
        <v>863</v>
      </c>
      <c r="F83" s="177">
        <v>4253</v>
      </c>
      <c r="G83" s="39">
        <v>1.43157682144841E-2</v>
      </c>
      <c r="H83" s="40">
        <v>59097916.890000001</v>
      </c>
      <c r="I83" s="39">
        <v>1.1478644008856001E-2</v>
      </c>
      <c r="J83" s="167">
        <v>200</v>
      </c>
      <c r="K83" s="168">
        <v>1342731.11</v>
      </c>
      <c r="L83" s="167">
        <v>4053</v>
      </c>
      <c r="M83" s="168">
        <v>57755185.780000001</v>
      </c>
      <c r="N83" s="167">
        <v>0</v>
      </c>
      <c r="O83" s="168">
        <v>0</v>
      </c>
      <c r="P83" s="199">
        <v>3128</v>
      </c>
      <c r="Q83" s="200">
        <v>44395668.590000004</v>
      </c>
      <c r="R83" s="199">
        <v>1125</v>
      </c>
      <c r="S83" s="200">
        <v>14702248.300000001</v>
      </c>
      <c r="T83" s="199">
        <v>4249</v>
      </c>
      <c r="U83" s="200">
        <v>59048237.719999999</v>
      </c>
      <c r="V83" s="199">
        <v>4</v>
      </c>
      <c r="W83" s="200">
        <v>49679.17</v>
      </c>
    </row>
    <row r="84" spans="1:23">
      <c r="B84" s="88" t="s">
        <v>760</v>
      </c>
      <c r="C84" s="495" t="s">
        <v>2</v>
      </c>
      <c r="D84" s="316"/>
      <c r="E84" s="88" t="s">
        <v>864</v>
      </c>
      <c r="F84" s="179">
        <v>7953</v>
      </c>
      <c r="G84" s="182">
        <v>2.67701162966828E-2</v>
      </c>
      <c r="H84" s="181">
        <v>123142977.01000001</v>
      </c>
      <c r="I84" s="182">
        <v>2.3918176302551102E-2</v>
      </c>
      <c r="J84" s="167">
        <v>789</v>
      </c>
      <c r="K84" s="168">
        <v>5053882.1900000004</v>
      </c>
      <c r="L84" s="167">
        <v>7163</v>
      </c>
      <c r="M84" s="168">
        <v>118075726.33</v>
      </c>
      <c r="N84" s="167">
        <v>1</v>
      </c>
      <c r="O84" s="168">
        <v>13368.49</v>
      </c>
      <c r="P84" s="199">
        <v>4340</v>
      </c>
      <c r="Q84" s="200">
        <v>75676629.200000003</v>
      </c>
      <c r="R84" s="199">
        <v>3613</v>
      </c>
      <c r="S84" s="200">
        <v>47466347.810000002</v>
      </c>
      <c r="T84" s="199">
        <v>7941</v>
      </c>
      <c r="U84" s="200">
        <v>122939406.12</v>
      </c>
      <c r="V84" s="199">
        <v>12</v>
      </c>
      <c r="W84" s="200">
        <v>203570.89</v>
      </c>
    </row>
    <row r="85" spans="1:23">
      <c r="B85" s="164" t="s">
        <v>760</v>
      </c>
      <c r="C85" s="487" t="s">
        <v>2</v>
      </c>
      <c r="D85" s="316"/>
      <c r="E85" s="164" t="s">
        <v>865</v>
      </c>
      <c r="F85" s="177">
        <v>6116</v>
      </c>
      <c r="G85" s="39">
        <v>2.0586700775872199E-2</v>
      </c>
      <c r="H85" s="40">
        <v>112619824.73999999</v>
      </c>
      <c r="I85" s="39">
        <v>2.1874254534832101E-2</v>
      </c>
      <c r="J85" s="167">
        <v>703</v>
      </c>
      <c r="K85" s="168">
        <v>5689014.6100000003</v>
      </c>
      <c r="L85" s="167">
        <v>5413</v>
      </c>
      <c r="M85" s="168">
        <v>106930810.13</v>
      </c>
      <c r="N85" s="167">
        <v>0</v>
      </c>
      <c r="O85" s="168">
        <v>0</v>
      </c>
      <c r="P85" s="199">
        <v>3402</v>
      </c>
      <c r="Q85" s="200">
        <v>70333414.930000007</v>
      </c>
      <c r="R85" s="199">
        <v>2714</v>
      </c>
      <c r="S85" s="200">
        <v>42286409.810000002</v>
      </c>
      <c r="T85" s="199">
        <v>6106</v>
      </c>
      <c r="U85" s="200">
        <v>112424017.92</v>
      </c>
      <c r="V85" s="199">
        <v>10</v>
      </c>
      <c r="W85" s="200">
        <v>195806.82</v>
      </c>
    </row>
    <row r="86" spans="1:23">
      <c r="B86" s="88" t="s">
        <v>760</v>
      </c>
      <c r="C86" s="495" t="s">
        <v>2</v>
      </c>
      <c r="D86" s="316"/>
      <c r="E86" s="88" t="s">
        <v>866</v>
      </c>
      <c r="F86" s="179">
        <v>4592</v>
      </c>
      <c r="G86" s="182">
        <v>1.5456855782015199E-2</v>
      </c>
      <c r="H86" s="181">
        <v>52784904.289999999</v>
      </c>
      <c r="I86" s="182">
        <v>1.0252461630994801E-2</v>
      </c>
      <c r="J86" s="167">
        <v>1311</v>
      </c>
      <c r="K86" s="168">
        <v>7680206.4000000004</v>
      </c>
      <c r="L86" s="167">
        <v>3281</v>
      </c>
      <c r="M86" s="168">
        <v>45104697.890000001</v>
      </c>
      <c r="N86" s="167">
        <v>0</v>
      </c>
      <c r="O86" s="168">
        <v>0</v>
      </c>
      <c r="P86" s="199">
        <v>1537</v>
      </c>
      <c r="Q86" s="200">
        <v>24604802.57</v>
      </c>
      <c r="R86" s="199">
        <v>3055</v>
      </c>
      <c r="S86" s="200">
        <v>28180101.719999999</v>
      </c>
      <c r="T86" s="199">
        <v>4586</v>
      </c>
      <c r="U86" s="200">
        <v>52720792.899999999</v>
      </c>
      <c r="V86" s="199">
        <v>6</v>
      </c>
      <c r="W86" s="200">
        <v>64111.39</v>
      </c>
    </row>
    <row r="87" spans="1:23">
      <c r="B87" s="164" t="s">
        <v>760</v>
      </c>
      <c r="C87" s="487" t="s">
        <v>2</v>
      </c>
      <c r="D87" s="316"/>
      <c r="E87" s="164" t="s">
        <v>867</v>
      </c>
      <c r="F87" s="177">
        <v>46</v>
      </c>
      <c r="G87" s="39">
        <v>1.5483784102193E-4</v>
      </c>
      <c r="H87" s="40">
        <v>180590.62</v>
      </c>
      <c r="I87" s="39">
        <v>3.5076286058897599E-5</v>
      </c>
      <c r="J87" s="167">
        <v>24</v>
      </c>
      <c r="K87" s="168">
        <v>62876.89</v>
      </c>
      <c r="L87" s="167">
        <v>22</v>
      </c>
      <c r="M87" s="168">
        <v>117713.73</v>
      </c>
      <c r="N87" s="167">
        <v>0</v>
      </c>
      <c r="O87" s="168">
        <v>0</v>
      </c>
      <c r="P87" s="199">
        <v>0</v>
      </c>
      <c r="Q87" s="200">
        <v>0</v>
      </c>
      <c r="R87" s="199">
        <v>46</v>
      </c>
      <c r="S87" s="200">
        <v>180590.62</v>
      </c>
      <c r="T87" s="199">
        <v>46</v>
      </c>
      <c r="U87" s="200">
        <v>180590.62</v>
      </c>
      <c r="V87" s="199">
        <v>0</v>
      </c>
      <c r="W87" s="200">
        <v>0</v>
      </c>
    </row>
    <row r="88" spans="1:23">
      <c r="B88" s="88" t="s">
        <v>760</v>
      </c>
      <c r="C88" s="495" t="s">
        <v>2</v>
      </c>
      <c r="D88" s="316"/>
      <c r="E88" s="88" t="s">
        <v>868</v>
      </c>
      <c r="F88" s="179">
        <v>196</v>
      </c>
      <c r="G88" s="182">
        <v>6.5974384435430898E-4</v>
      </c>
      <c r="H88" s="181">
        <v>937263.04</v>
      </c>
      <c r="I88" s="182">
        <v>1.82045482226441E-4</v>
      </c>
      <c r="J88" s="167">
        <v>103</v>
      </c>
      <c r="K88" s="168">
        <v>353358.38</v>
      </c>
      <c r="L88" s="167">
        <v>93</v>
      </c>
      <c r="M88" s="168">
        <v>583904.66</v>
      </c>
      <c r="N88" s="167">
        <v>0</v>
      </c>
      <c r="O88" s="168">
        <v>0</v>
      </c>
      <c r="P88" s="199">
        <v>0</v>
      </c>
      <c r="Q88" s="200">
        <v>0</v>
      </c>
      <c r="R88" s="199">
        <v>196</v>
      </c>
      <c r="S88" s="200">
        <v>937263.04</v>
      </c>
      <c r="T88" s="199">
        <v>196</v>
      </c>
      <c r="U88" s="200">
        <v>937263.04</v>
      </c>
      <c r="V88" s="199">
        <v>0</v>
      </c>
      <c r="W88" s="200">
        <v>0</v>
      </c>
    </row>
    <row r="89" spans="1:23">
      <c r="B89" s="164" t="s">
        <v>760</v>
      </c>
      <c r="C89" s="487" t="s">
        <v>2</v>
      </c>
      <c r="D89" s="316"/>
      <c r="E89" s="164" t="s">
        <v>869</v>
      </c>
      <c r="F89" s="177">
        <v>1</v>
      </c>
      <c r="G89" s="39">
        <v>3.3660400222158602E-6</v>
      </c>
      <c r="H89" s="40">
        <v>4118.6899999999996</v>
      </c>
      <c r="I89" s="39">
        <v>7.9997703439924399E-7</v>
      </c>
      <c r="J89" s="167">
        <v>0</v>
      </c>
      <c r="K89" s="168">
        <v>0</v>
      </c>
      <c r="L89" s="167">
        <v>1</v>
      </c>
      <c r="M89" s="168">
        <v>4118.6899999999996</v>
      </c>
      <c r="N89" s="167">
        <v>0</v>
      </c>
      <c r="O89" s="168">
        <v>0</v>
      </c>
      <c r="P89" s="199">
        <v>0</v>
      </c>
      <c r="Q89" s="200">
        <v>0</v>
      </c>
      <c r="R89" s="199">
        <v>1</v>
      </c>
      <c r="S89" s="200">
        <v>4118.6899999999996</v>
      </c>
      <c r="T89" s="199">
        <v>1</v>
      </c>
      <c r="U89" s="200">
        <v>4118.6899999999996</v>
      </c>
      <c r="V89" s="199">
        <v>0</v>
      </c>
      <c r="W89" s="200">
        <v>0</v>
      </c>
    </row>
    <row r="90" spans="1:23">
      <c r="B90" s="88" t="s">
        <v>760</v>
      </c>
      <c r="C90" s="495" t="s">
        <v>2</v>
      </c>
      <c r="D90" s="316"/>
      <c r="E90" s="88" t="s">
        <v>870</v>
      </c>
      <c r="F90" s="179">
        <v>1160</v>
      </c>
      <c r="G90" s="182">
        <v>3.9046064257704E-3</v>
      </c>
      <c r="H90" s="181">
        <v>13028834.25</v>
      </c>
      <c r="I90" s="182">
        <v>2.53060273654834E-3</v>
      </c>
      <c r="J90" s="167">
        <v>135</v>
      </c>
      <c r="K90" s="168">
        <v>754637.01</v>
      </c>
      <c r="L90" s="167">
        <v>1025</v>
      </c>
      <c r="M90" s="168">
        <v>12274197.24</v>
      </c>
      <c r="N90" s="167">
        <v>0</v>
      </c>
      <c r="O90" s="168">
        <v>0</v>
      </c>
      <c r="P90" s="199">
        <v>619</v>
      </c>
      <c r="Q90" s="200">
        <v>7690674.1900000004</v>
      </c>
      <c r="R90" s="199">
        <v>541</v>
      </c>
      <c r="S90" s="200">
        <v>5338160.0599999996</v>
      </c>
      <c r="T90" s="199">
        <v>1159</v>
      </c>
      <c r="U90" s="200">
        <v>13018104.380000001</v>
      </c>
      <c r="V90" s="199">
        <v>1</v>
      </c>
      <c r="W90" s="200">
        <v>10729.87</v>
      </c>
    </row>
    <row r="91" spans="1:23">
      <c r="B91" s="164" t="s">
        <v>760</v>
      </c>
      <c r="C91" s="487" t="s">
        <v>2</v>
      </c>
      <c r="D91" s="316"/>
      <c r="E91" s="164" t="s">
        <v>871</v>
      </c>
      <c r="F91" s="177">
        <v>1642</v>
      </c>
      <c r="G91" s="39">
        <v>5.5270377164784498E-3</v>
      </c>
      <c r="H91" s="40">
        <v>21569569.399999999</v>
      </c>
      <c r="I91" s="39">
        <v>4.1894777615894101E-3</v>
      </c>
      <c r="J91" s="167">
        <v>547</v>
      </c>
      <c r="K91" s="168">
        <v>4120436.97</v>
      </c>
      <c r="L91" s="167">
        <v>1095</v>
      </c>
      <c r="M91" s="168">
        <v>17449132.43</v>
      </c>
      <c r="N91" s="167">
        <v>0</v>
      </c>
      <c r="O91" s="168">
        <v>0</v>
      </c>
      <c r="P91" s="199">
        <v>470</v>
      </c>
      <c r="Q91" s="200">
        <v>8710512.4600000009</v>
      </c>
      <c r="R91" s="199">
        <v>1172</v>
      </c>
      <c r="S91" s="200">
        <v>12859056.939999999</v>
      </c>
      <c r="T91" s="199">
        <v>1640</v>
      </c>
      <c r="U91" s="200">
        <v>21541121.25</v>
      </c>
      <c r="V91" s="199">
        <v>2</v>
      </c>
      <c r="W91" s="200">
        <v>28448.15</v>
      </c>
    </row>
    <row r="92" spans="1:23">
      <c r="B92" s="88" t="s">
        <v>760</v>
      </c>
      <c r="C92" s="495" t="s">
        <v>2</v>
      </c>
      <c r="D92" s="316"/>
      <c r="E92" s="88" t="s">
        <v>872</v>
      </c>
      <c r="F92" s="179">
        <v>56</v>
      </c>
      <c r="G92" s="182">
        <v>1.8849824124408799E-4</v>
      </c>
      <c r="H92" s="181">
        <v>206644.67</v>
      </c>
      <c r="I92" s="182">
        <v>4.0136788707334201E-5</v>
      </c>
      <c r="J92" s="167">
        <v>49</v>
      </c>
      <c r="K92" s="168">
        <v>145424.78</v>
      </c>
      <c r="L92" s="167">
        <v>7</v>
      </c>
      <c r="M92" s="168">
        <v>61219.89</v>
      </c>
      <c r="N92" s="167">
        <v>0</v>
      </c>
      <c r="O92" s="168">
        <v>0</v>
      </c>
      <c r="P92" s="199">
        <v>0</v>
      </c>
      <c r="Q92" s="200">
        <v>0</v>
      </c>
      <c r="R92" s="199">
        <v>56</v>
      </c>
      <c r="S92" s="200">
        <v>206644.67</v>
      </c>
      <c r="T92" s="199">
        <v>56</v>
      </c>
      <c r="U92" s="200">
        <v>206644.67</v>
      </c>
      <c r="V92" s="199">
        <v>0</v>
      </c>
      <c r="W92" s="200">
        <v>0</v>
      </c>
    </row>
    <row r="93" spans="1:23">
      <c r="B93" s="164" t="s">
        <v>760</v>
      </c>
      <c r="C93" s="487" t="s">
        <v>2</v>
      </c>
      <c r="D93" s="316"/>
      <c r="E93" s="164" t="s">
        <v>873</v>
      </c>
      <c r="F93" s="177">
        <v>263</v>
      </c>
      <c r="G93" s="39">
        <v>8.8526852584277203E-4</v>
      </c>
      <c r="H93" s="40">
        <v>1364647.76</v>
      </c>
      <c r="I93" s="39">
        <v>2.6505681856230301E-4</v>
      </c>
      <c r="J93" s="167">
        <v>159</v>
      </c>
      <c r="K93" s="168">
        <v>554784.6</v>
      </c>
      <c r="L93" s="167">
        <v>104</v>
      </c>
      <c r="M93" s="168">
        <v>809863.16</v>
      </c>
      <c r="N93" s="167">
        <v>0</v>
      </c>
      <c r="O93" s="168">
        <v>0</v>
      </c>
      <c r="P93" s="199">
        <v>0</v>
      </c>
      <c r="Q93" s="200">
        <v>0</v>
      </c>
      <c r="R93" s="199">
        <v>263</v>
      </c>
      <c r="S93" s="200">
        <v>1364647.76</v>
      </c>
      <c r="T93" s="199">
        <v>261</v>
      </c>
      <c r="U93" s="200">
        <v>1349774.79</v>
      </c>
      <c r="V93" s="199">
        <v>2</v>
      </c>
      <c r="W93" s="200">
        <v>14872.97</v>
      </c>
    </row>
    <row r="94" spans="1:23">
      <c r="A94" s="150" t="s">
        <v>2</v>
      </c>
      <c r="B94" s="172" t="s">
        <v>874</v>
      </c>
      <c r="C94" s="475" t="s">
        <v>2</v>
      </c>
      <c r="D94" s="363"/>
      <c r="E94" s="172" t="s">
        <v>2</v>
      </c>
      <c r="F94" s="183">
        <v>36496</v>
      </c>
      <c r="G94" s="184">
        <v>0.12284699665079001</v>
      </c>
      <c r="H94" s="185">
        <v>493912176.50999999</v>
      </c>
      <c r="I94" s="184">
        <v>9.5933026816328898E-2</v>
      </c>
      <c r="J94" s="175">
        <v>5692</v>
      </c>
      <c r="K94" s="176">
        <v>32151396.809999999</v>
      </c>
      <c r="L94" s="175">
        <v>30803</v>
      </c>
      <c r="M94" s="176">
        <v>461747411.20999998</v>
      </c>
      <c r="N94" s="175">
        <v>1</v>
      </c>
      <c r="O94" s="176">
        <v>13368.49</v>
      </c>
      <c r="P94" s="202">
        <v>18767</v>
      </c>
      <c r="Q94" s="203">
        <v>301899174.16000003</v>
      </c>
      <c r="R94" s="202">
        <v>17729</v>
      </c>
      <c r="S94" s="203">
        <v>192013002.34999999</v>
      </c>
      <c r="T94" s="202">
        <v>36444</v>
      </c>
      <c r="U94" s="203">
        <v>493107302.17000002</v>
      </c>
      <c r="V94" s="202">
        <v>52</v>
      </c>
      <c r="W94" s="203">
        <v>804874.34</v>
      </c>
    </row>
    <row r="95" spans="1:23">
      <c r="B95" s="88" t="s">
        <v>761</v>
      </c>
      <c r="C95" s="495" t="s">
        <v>2</v>
      </c>
      <c r="D95" s="316"/>
      <c r="E95" s="88" t="s">
        <v>875</v>
      </c>
      <c r="F95" s="179">
        <v>202</v>
      </c>
      <c r="G95" s="182">
        <v>6.7994008448760503E-4</v>
      </c>
      <c r="H95" s="181">
        <v>3292854.84</v>
      </c>
      <c r="I95" s="182">
        <v>6.3957429415916096E-4</v>
      </c>
      <c r="J95" s="167">
        <v>152</v>
      </c>
      <c r="K95" s="168">
        <v>1946526.25</v>
      </c>
      <c r="L95" s="167">
        <v>20</v>
      </c>
      <c r="M95" s="168">
        <v>511995.28</v>
      </c>
      <c r="N95" s="167">
        <v>30</v>
      </c>
      <c r="O95" s="168">
        <v>834333.31</v>
      </c>
      <c r="P95" s="199">
        <v>49</v>
      </c>
      <c r="Q95" s="200">
        <v>1233260.33</v>
      </c>
      <c r="R95" s="199">
        <v>153</v>
      </c>
      <c r="S95" s="200">
        <v>2059594.51</v>
      </c>
      <c r="T95" s="199">
        <v>110</v>
      </c>
      <c r="U95" s="200">
        <v>1649602.09</v>
      </c>
      <c r="V95" s="199">
        <v>92</v>
      </c>
      <c r="W95" s="200">
        <v>1643252.75</v>
      </c>
    </row>
    <row r="96" spans="1:23">
      <c r="B96" s="164" t="s">
        <v>761</v>
      </c>
      <c r="C96" s="487" t="s">
        <v>2</v>
      </c>
      <c r="D96" s="316"/>
      <c r="E96" s="164" t="s">
        <v>876</v>
      </c>
      <c r="F96" s="177">
        <v>968</v>
      </c>
      <c r="G96" s="39">
        <v>3.2583267415049601E-3</v>
      </c>
      <c r="H96" s="40">
        <v>17677088.440000001</v>
      </c>
      <c r="I96" s="39">
        <v>3.4334375218927301E-3</v>
      </c>
      <c r="J96" s="167">
        <v>151</v>
      </c>
      <c r="K96" s="168">
        <v>1560903.1</v>
      </c>
      <c r="L96" s="167">
        <v>817</v>
      </c>
      <c r="M96" s="168">
        <v>16116185.34</v>
      </c>
      <c r="N96" s="167">
        <v>0</v>
      </c>
      <c r="O96" s="168">
        <v>0</v>
      </c>
      <c r="P96" s="199">
        <v>276</v>
      </c>
      <c r="Q96" s="200">
        <v>6109390.04</v>
      </c>
      <c r="R96" s="199">
        <v>692</v>
      </c>
      <c r="S96" s="200">
        <v>11567698.4</v>
      </c>
      <c r="T96" s="199">
        <v>966</v>
      </c>
      <c r="U96" s="200">
        <v>17624700.670000002</v>
      </c>
      <c r="V96" s="199">
        <v>2</v>
      </c>
      <c r="W96" s="200">
        <v>52387.77</v>
      </c>
    </row>
    <row r="97" spans="2:23">
      <c r="B97" s="88" t="s">
        <v>761</v>
      </c>
      <c r="C97" s="495" t="s">
        <v>2</v>
      </c>
      <c r="D97" s="316"/>
      <c r="E97" s="88" t="s">
        <v>877</v>
      </c>
      <c r="F97" s="179">
        <v>113</v>
      </c>
      <c r="G97" s="182">
        <v>3.80362522510393E-4</v>
      </c>
      <c r="H97" s="181">
        <v>609877.67000000004</v>
      </c>
      <c r="I97" s="182">
        <v>1.18457113740758E-4</v>
      </c>
      <c r="J97" s="167">
        <v>71</v>
      </c>
      <c r="K97" s="168">
        <v>226197.92</v>
      </c>
      <c r="L97" s="167">
        <v>42</v>
      </c>
      <c r="M97" s="168">
        <v>383679.75</v>
      </c>
      <c r="N97" s="167">
        <v>0</v>
      </c>
      <c r="O97" s="168">
        <v>0</v>
      </c>
      <c r="P97" s="199">
        <v>0</v>
      </c>
      <c r="Q97" s="200">
        <v>0</v>
      </c>
      <c r="R97" s="199">
        <v>113</v>
      </c>
      <c r="S97" s="200">
        <v>609877.67000000004</v>
      </c>
      <c r="T97" s="199">
        <v>113</v>
      </c>
      <c r="U97" s="200">
        <v>609877.67000000004</v>
      </c>
      <c r="V97" s="199">
        <v>0</v>
      </c>
      <c r="W97" s="200">
        <v>0</v>
      </c>
    </row>
    <row r="98" spans="2:23">
      <c r="B98" s="164" t="s">
        <v>761</v>
      </c>
      <c r="C98" s="487" t="s">
        <v>2</v>
      </c>
      <c r="D98" s="316"/>
      <c r="E98" s="164" t="s">
        <v>878</v>
      </c>
      <c r="F98" s="177">
        <v>462</v>
      </c>
      <c r="G98" s="39">
        <v>1.55511049026373E-3</v>
      </c>
      <c r="H98" s="40">
        <v>4405569.9000000004</v>
      </c>
      <c r="I98" s="39">
        <v>8.5569798733106195E-4</v>
      </c>
      <c r="J98" s="167">
        <v>331</v>
      </c>
      <c r="K98" s="168">
        <v>2337821.16</v>
      </c>
      <c r="L98" s="167">
        <v>78</v>
      </c>
      <c r="M98" s="168">
        <v>1157580.05</v>
      </c>
      <c r="N98" s="167">
        <v>53</v>
      </c>
      <c r="O98" s="168">
        <v>910168.69</v>
      </c>
      <c r="P98" s="199">
        <v>126</v>
      </c>
      <c r="Q98" s="200">
        <v>1675086.19</v>
      </c>
      <c r="R98" s="199">
        <v>336</v>
      </c>
      <c r="S98" s="200">
        <v>2730483.71</v>
      </c>
      <c r="T98" s="199">
        <v>311</v>
      </c>
      <c r="U98" s="200">
        <v>2965904.4</v>
      </c>
      <c r="V98" s="199">
        <v>151</v>
      </c>
      <c r="W98" s="200">
        <v>1439665.5</v>
      </c>
    </row>
    <row r="99" spans="2:23">
      <c r="B99" s="88" t="s">
        <v>761</v>
      </c>
      <c r="C99" s="495" t="s">
        <v>2</v>
      </c>
      <c r="D99" s="316"/>
      <c r="E99" s="88" t="s">
        <v>879</v>
      </c>
      <c r="F99" s="179">
        <v>3</v>
      </c>
      <c r="G99" s="182">
        <v>1.00981200666476E-5</v>
      </c>
      <c r="H99" s="181">
        <v>57944.44</v>
      </c>
      <c r="I99" s="182">
        <v>1.12546031070862E-5</v>
      </c>
      <c r="J99" s="167">
        <v>1</v>
      </c>
      <c r="K99" s="168">
        <v>12611.84</v>
      </c>
      <c r="L99" s="167">
        <v>2</v>
      </c>
      <c r="M99" s="168">
        <v>45332.6</v>
      </c>
      <c r="N99" s="167">
        <v>0</v>
      </c>
      <c r="O99" s="168">
        <v>0</v>
      </c>
      <c r="P99" s="199">
        <v>2</v>
      </c>
      <c r="Q99" s="200">
        <v>34152.43</v>
      </c>
      <c r="R99" s="199">
        <v>1</v>
      </c>
      <c r="S99" s="200">
        <v>23792.01</v>
      </c>
      <c r="T99" s="199">
        <v>2</v>
      </c>
      <c r="U99" s="200">
        <v>45332.6</v>
      </c>
      <c r="V99" s="199">
        <v>1</v>
      </c>
      <c r="W99" s="200">
        <v>12611.84</v>
      </c>
    </row>
    <row r="100" spans="2:23">
      <c r="B100" s="164" t="s">
        <v>761</v>
      </c>
      <c r="C100" s="487" t="s">
        <v>2</v>
      </c>
      <c r="D100" s="316"/>
      <c r="E100" s="164" t="s">
        <v>880</v>
      </c>
      <c r="F100" s="177">
        <v>7</v>
      </c>
      <c r="G100" s="39">
        <v>2.35622801555111E-5</v>
      </c>
      <c r="H100" s="40">
        <v>155877.70000000001</v>
      </c>
      <c r="I100" s="39">
        <v>3.0276272352368102E-5</v>
      </c>
      <c r="J100" s="167">
        <v>4</v>
      </c>
      <c r="K100" s="168">
        <v>77532.399999999994</v>
      </c>
      <c r="L100" s="167">
        <v>3</v>
      </c>
      <c r="M100" s="168">
        <v>78345.3</v>
      </c>
      <c r="N100" s="167">
        <v>0</v>
      </c>
      <c r="O100" s="168">
        <v>0</v>
      </c>
      <c r="P100" s="199">
        <v>2</v>
      </c>
      <c r="Q100" s="200">
        <v>47739.77</v>
      </c>
      <c r="R100" s="199">
        <v>5</v>
      </c>
      <c r="S100" s="200">
        <v>108137.93</v>
      </c>
      <c r="T100" s="199">
        <v>6</v>
      </c>
      <c r="U100" s="200">
        <v>135171.22</v>
      </c>
      <c r="V100" s="199">
        <v>1</v>
      </c>
      <c r="W100" s="200">
        <v>20706.48</v>
      </c>
    </row>
    <row r="101" spans="2:23">
      <c r="B101" s="88" t="s">
        <v>761</v>
      </c>
      <c r="C101" s="495" t="s">
        <v>2</v>
      </c>
      <c r="D101" s="316"/>
      <c r="E101" s="88" t="s">
        <v>881</v>
      </c>
      <c r="F101" s="179">
        <v>186</v>
      </c>
      <c r="G101" s="182">
        <v>6.2608344413215102E-4</v>
      </c>
      <c r="H101" s="181">
        <v>2242603.46</v>
      </c>
      <c r="I101" s="182">
        <v>4.3558298033216501E-4</v>
      </c>
      <c r="J101" s="167">
        <v>116</v>
      </c>
      <c r="K101" s="168">
        <v>1060555.3500000001</v>
      </c>
      <c r="L101" s="167">
        <v>50</v>
      </c>
      <c r="M101" s="168">
        <v>826253.12</v>
      </c>
      <c r="N101" s="167">
        <v>20</v>
      </c>
      <c r="O101" s="168">
        <v>355794.99</v>
      </c>
      <c r="P101" s="199">
        <v>66</v>
      </c>
      <c r="Q101" s="200">
        <v>955487.16</v>
      </c>
      <c r="R101" s="199">
        <v>120</v>
      </c>
      <c r="S101" s="200">
        <v>1287116.3</v>
      </c>
      <c r="T101" s="199">
        <v>126</v>
      </c>
      <c r="U101" s="200">
        <v>1681547.55</v>
      </c>
      <c r="V101" s="199">
        <v>60</v>
      </c>
      <c r="W101" s="200">
        <v>561055.91</v>
      </c>
    </row>
    <row r="102" spans="2:23">
      <c r="B102" s="164" t="s">
        <v>761</v>
      </c>
      <c r="C102" s="487" t="s">
        <v>2</v>
      </c>
      <c r="D102" s="316"/>
      <c r="E102" s="164" t="s">
        <v>882</v>
      </c>
      <c r="F102" s="177">
        <v>64</v>
      </c>
      <c r="G102" s="39">
        <v>2.15426561421815E-4</v>
      </c>
      <c r="H102" s="40">
        <v>562878.46</v>
      </c>
      <c r="I102" s="39">
        <v>1.0932841295606499E-4</v>
      </c>
      <c r="J102" s="167">
        <v>49</v>
      </c>
      <c r="K102" s="168">
        <v>368766.96</v>
      </c>
      <c r="L102" s="167">
        <v>11</v>
      </c>
      <c r="M102" s="168">
        <v>127241.69</v>
      </c>
      <c r="N102" s="167">
        <v>4</v>
      </c>
      <c r="O102" s="168">
        <v>66869.81</v>
      </c>
      <c r="P102" s="199">
        <v>0</v>
      </c>
      <c r="Q102" s="200">
        <v>0</v>
      </c>
      <c r="R102" s="199">
        <v>64</v>
      </c>
      <c r="S102" s="200">
        <v>562878.46</v>
      </c>
      <c r="T102" s="199">
        <v>58</v>
      </c>
      <c r="U102" s="200">
        <v>519456.48</v>
      </c>
      <c r="V102" s="199">
        <v>6</v>
      </c>
      <c r="W102" s="200">
        <v>43421.98</v>
      </c>
    </row>
    <row r="103" spans="2:23">
      <c r="B103" s="88" t="s">
        <v>761</v>
      </c>
      <c r="C103" s="495" t="s">
        <v>2</v>
      </c>
      <c r="D103" s="316"/>
      <c r="E103" s="88" t="s">
        <v>883</v>
      </c>
      <c r="F103" s="179">
        <v>1</v>
      </c>
      <c r="G103" s="182">
        <v>3.3660400222158602E-6</v>
      </c>
      <c r="H103" s="181">
        <v>7159.11</v>
      </c>
      <c r="I103" s="182">
        <v>1.39052067204329E-6</v>
      </c>
      <c r="J103" s="167">
        <v>1</v>
      </c>
      <c r="K103" s="168">
        <v>7159.11</v>
      </c>
      <c r="L103" s="167">
        <v>0</v>
      </c>
      <c r="M103" s="168">
        <v>0</v>
      </c>
      <c r="N103" s="167">
        <v>0</v>
      </c>
      <c r="O103" s="168">
        <v>0</v>
      </c>
      <c r="P103" s="199">
        <v>0</v>
      </c>
      <c r="Q103" s="200">
        <v>0</v>
      </c>
      <c r="R103" s="199">
        <v>1</v>
      </c>
      <c r="S103" s="200">
        <v>7159.11</v>
      </c>
      <c r="T103" s="199">
        <v>1</v>
      </c>
      <c r="U103" s="200">
        <v>7159.11</v>
      </c>
      <c r="V103" s="199">
        <v>0</v>
      </c>
      <c r="W103" s="200">
        <v>0</v>
      </c>
    </row>
    <row r="104" spans="2:23">
      <c r="B104" s="164" t="s">
        <v>761</v>
      </c>
      <c r="C104" s="487" t="s">
        <v>2</v>
      </c>
      <c r="D104" s="316"/>
      <c r="E104" s="164" t="s">
        <v>884</v>
      </c>
      <c r="F104" s="177">
        <v>530</v>
      </c>
      <c r="G104" s="39">
        <v>1.78400121177441E-3</v>
      </c>
      <c r="H104" s="40">
        <v>17418767.539999999</v>
      </c>
      <c r="I104" s="39">
        <v>3.38326361040501E-3</v>
      </c>
      <c r="J104" s="167">
        <v>146</v>
      </c>
      <c r="K104" s="168">
        <v>2165490.39</v>
      </c>
      <c r="L104" s="167">
        <v>375</v>
      </c>
      <c r="M104" s="168">
        <v>14874537.779999999</v>
      </c>
      <c r="N104" s="167">
        <v>9</v>
      </c>
      <c r="O104" s="168">
        <v>378739.37</v>
      </c>
      <c r="P104" s="199">
        <v>426</v>
      </c>
      <c r="Q104" s="200">
        <v>14704662.460000001</v>
      </c>
      <c r="R104" s="199">
        <v>104</v>
      </c>
      <c r="S104" s="200">
        <v>2714105.08</v>
      </c>
      <c r="T104" s="199">
        <v>512</v>
      </c>
      <c r="U104" s="200">
        <v>16874344.629999999</v>
      </c>
      <c r="V104" s="199">
        <v>18</v>
      </c>
      <c r="W104" s="200">
        <v>544422.91</v>
      </c>
    </row>
    <row r="105" spans="2:23">
      <c r="B105" s="88" t="s">
        <v>761</v>
      </c>
      <c r="C105" s="495" t="s">
        <v>2</v>
      </c>
      <c r="D105" s="316"/>
      <c r="E105" s="88" t="s">
        <v>885</v>
      </c>
      <c r="F105" s="179">
        <v>154</v>
      </c>
      <c r="G105" s="182">
        <v>5.1837016342124299E-4</v>
      </c>
      <c r="H105" s="181">
        <v>3433551.34</v>
      </c>
      <c r="I105" s="182">
        <v>6.6690190774997601E-4</v>
      </c>
      <c r="J105" s="167">
        <v>65</v>
      </c>
      <c r="K105" s="168">
        <v>765795.53</v>
      </c>
      <c r="L105" s="167">
        <v>83</v>
      </c>
      <c r="M105" s="168">
        <v>2481126.2000000002</v>
      </c>
      <c r="N105" s="167">
        <v>6</v>
      </c>
      <c r="O105" s="168">
        <v>186629.61</v>
      </c>
      <c r="P105" s="199">
        <v>49</v>
      </c>
      <c r="Q105" s="200">
        <v>1389200.35</v>
      </c>
      <c r="R105" s="199">
        <v>105</v>
      </c>
      <c r="S105" s="200">
        <v>2044350.99</v>
      </c>
      <c r="T105" s="199">
        <v>148</v>
      </c>
      <c r="U105" s="200">
        <v>3334617.91</v>
      </c>
      <c r="V105" s="199">
        <v>6</v>
      </c>
      <c r="W105" s="200">
        <v>98933.43</v>
      </c>
    </row>
    <row r="106" spans="2:23">
      <c r="B106" s="164" t="s">
        <v>761</v>
      </c>
      <c r="C106" s="487" t="s">
        <v>2</v>
      </c>
      <c r="D106" s="316"/>
      <c r="E106" s="164" t="s">
        <v>886</v>
      </c>
      <c r="F106" s="177">
        <v>32</v>
      </c>
      <c r="G106" s="39">
        <v>1.07713280710908E-4</v>
      </c>
      <c r="H106" s="40">
        <v>133002.35999999999</v>
      </c>
      <c r="I106" s="39">
        <v>2.5833173538406801E-5</v>
      </c>
      <c r="J106" s="167">
        <v>27</v>
      </c>
      <c r="K106" s="168">
        <v>109214.52</v>
      </c>
      <c r="L106" s="167">
        <v>5</v>
      </c>
      <c r="M106" s="168">
        <v>23787.84</v>
      </c>
      <c r="N106" s="167">
        <v>0</v>
      </c>
      <c r="O106" s="168">
        <v>0</v>
      </c>
      <c r="P106" s="199">
        <v>0</v>
      </c>
      <c r="Q106" s="200">
        <v>0</v>
      </c>
      <c r="R106" s="199">
        <v>32</v>
      </c>
      <c r="S106" s="200">
        <v>133002.35999999999</v>
      </c>
      <c r="T106" s="199">
        <v>32</v>
      </c>
      <c r="U106" s="200">
        <v>133002.35999999999</v>
      </c>
      <c r="V106" s="199">
        <v>0</v>
      </c>
      <c r="W106" s="200">
        <v>0</v>
      </c>
    </row>
    <row r="107" spans="2:23">
      <c r="B107" s="88" t="s">
        <v>761</v>
      </c>
      <c r="C107" s="495" t="s">
        <v>2</v>
      </c>
      <c r="D107" s="316"/>
      <c r="E107" s="88" t="s">
        <v>887</v>
      </c>
      <c r="F107" s="179">
        <v>522</v>
      </c>
      <c r="G107" s="182">
        <v>1.7570728915966801E-3</v>
      </c>
      <c r="H107" s="181">
        <v>7514332.5099999998</v>
      </c>
      <c r="I107" s="182">
        <v>1.4595158744259999E-3</v>
      </c>
      <c r="J107" s="167">
        <v>432</v>
      </c>
      <c r="K107" s="168">
        <v>5345291.74</v>
      </c>
      <c r="L107" s="167">
        <v>5</v>
      </c>
      <c r="M107" s="168">
        <v>99032.960000000006</v>
      </c>
      <c r="N107" s="167">
        <v>85</v>
      </c>
      <c r="O107" s="168">
        <v>2070007.81</v>
      </c>
      <c r="P107" s="199">
        <v>171</v>
      </c>
      <c r="Q107" s="200">
        <v>2506011.31</v>
      </c>
      <c r="R107" s="199">
        <v>351</v>
      </c>
      <c r="S107" s="200">
        <v>5008321.2</v>
      </c>
      <c r="T107" s="199">
        <v>257</v>
      </c>
      <c r="U107" s="200">
        <v>3994572.36</v>
      </c>
      <c r="V107" s="199">
        <v>265</v>
      </c>
      <c r="W107" s="200">
        <v>3519760.15</v>
      </c>
    </row>
    <row r="108" spans="2:23">
      <c r="B108" s="164" t="s">
        <v>761</v>
      </c>
      <c r="C108" s="487" t="s">
        <v>2</v>
      </c>
      <c r="D108" s="316"/>
      <c r="E108" s="164" t="s">
        <v>888</v>
      </c>
      <c r="F108" s="177">
        <v>1</v>
      </c>
      <c r="G108" s="39">
        <v>3.3660400222158602E-6</v>
      </c>
      <c r="H108" s="40">
        <v>3155.96</v>
      </c>
      <c r="I108" s="39">
        <v>6.1298508056751999E-7</v>
      </c>
      <c r="J108" s="167">
        <v>1</v>
      </c>
      <c r="K108" s="168">
        <v>3155.96</v>
      </c>
      <c r="L108" s="167">
        <v>0</v>
      </c>
      <c r="M108" s="168">
        <v>0</v>
      </c>
      <c r="N108" s="167">
        <v>0</v>
      </c>
      <c r="O108" s="168">
        <v>0</v>
      </c>
      <c r="P108" s="199">
        <v>0</v>
      </c>
      <c r="Q108" s="200">
        <v>0</v>
      </c>
      <c r="R108" s="199">
        <v>1</v>
      </c>
      <c r="S108" s="200">
        <v>3155.96</v>
      </c>
      <c r="T108" s="199">
        <v>1</v>
      </c>
      <c r="U108" s="200">
        <v>3155.96</v>
      </c>
      <c r="V108" s="199">
        <v>0</v>
      </c>
      <c r="W108" s="200">
        <v>0</v>
      </c>
    </row>
    <row r="109" spans="2:23">
      <c r="B109" s="88" t="s">
        <v>761</v>
      </c>
      <c r="C109" s="495" t="s">
        <v>2</v>
      </c>
      <c r="D109" s="316"/>
      <c r="E109" s="88" t="s">
        <v>889</v>
      </c>
      <c r="F109" s="179">
        <v>22068</v>
      </c>
      <c r="G109" s="182">
        <v>7.4281771210259695E-2</v>
      </c>
      <c r="H109" s="181">
        <v>303928049.89999998</v>
      </c>
      <c r="I109" s="182">
        <v>5.9032231129254001E-2</v>
      </c>
      <c r="J109" s="167">
        <v>3723</v>
      </c>
      <c r="K109" s="168">
        <v>25939462.940000001</v>
      </c>
      <c r="L109" s="167">
        <v>18344</v>
      </c>
      <c r="M109" s="168">
        <v>277975037.05000001</v>
      </c>
      <c r="N109" s="167">
        <v>1</v>
      </c>
      <c r="O109" s="168">
        <v>13549.91</v>
      </c>
      <c r="P109" s="199">
        <v>8643</v>
      </c>
      <c r="Q109" s="200">
        <v>143030811.19999999</v>
      </c>
      <c r="R109" s="199">
        <v>13425</v>
      </c>
      <c r="S109" s="200">
        <v>160897238.69999999</v>
      </c>
      <c r="T109" s="199">
        <v>22046</v>
      </c>
      <c r="U109" s="200">
        <v>303606188.69999999</v>
      </c>
      <c r="V109" s="199">
        <v>22</v>
      </c>
      <c r="W109" s="200">
        <v>321861.2</v>
      </c>
    </row>
    <row r="110" spans="2:23">
      <c r="B110" s="164" t="s">
        <v>761</v>
      </c>
      <c r="C110" s="487" t="s">
        <v>2</v>
      </c>
      <c r="D110" s="316"/>
      <c r="E110" s="164" t="s">
        <v>890</v>
      </c>
      <c r="F110" s="177">
        <v>4</v>
      </c>
      <c r="G110" s="39">
        <v>1.34641600888635E-5</v>
      </c>
      <c r="H110" s="40">
        <v>45899.54</v>
      </c>
      <c r="I110" s="39">
        <v>8.9151108458003494E-6</v>
      </c>
      <c r="J110" s="167">
        <v>1</v>
      </c>
      <c r="K110" s="168">
        <v>2167.2600000000002</v>
      </c>
      <c r="L110" s="167">
        <v>3</v>
      </c>
      <c r="M110" s="168">
        <v>43732.28</v>
      </c>
      <c r="N110" s="167">
        <v>0</v>
      </c>
      <c r="O110" s="168">
        <v>0</v>
      </c>
      <c r="P110" s="199">
        <v>1</v>
      </c>
      <c r="Q110" s="200">
        <v>21719.67</v>
      </c>
      <c r="R110" s="199">
        <v>3</v>
      </c>
      <c r="S110" s="200">
        <v>24179.87</v>
      </c>
      <c r="T110" s="199">
        <v>4</v>
      </c>
      <c r="U110" s="200">
        <v>45899.54</v>
      </c>
      <c r="V110" s="199">
        <v>0</v>
      </c>
      <c r="W110" s="200">
        <v>0</v>
      </c>
    </row>
    <row r="111" spans="2:23">
      <c r="B111" s="88" t="s">
        <v>761</v>
      </c>
      <c r="C111" s="495" t="s">
        <v>2</v>
      </c>
      <c r="D111" s="316"/>
      <c r="E111" s="88" t="s">
        <v>891</v>
      </c>
      <c r="F111" s="179">
        <v>184</v>
      </c>
      <c r="G111" s="182">
        <v>6.1935136408771904E-4</v>
      </c>
      <c r="H111" s="181">
        <v>1469682.51</v>
      </c>
      <c r="I111" s="182">
        <v>2.8545781689280701E-4</v>
      </c>
      <c r="J111" s="167">
        <v>77</v>
      </c>
      <c r="K111" s="168">
        <v>410937.97</v>
      </c>
      <c r="L111" s="167">
        <v>107</v>
      </c>
      <c r="M111" s="168">
        <v>1058744.54</v>
      </c>
      <c r="N111" s="167">
        <v>0</v>
      </c>
      <c r="O111" s="168">
        <v>0</v>
      </c>
      <c r="P111" s="199">
        <v>26</v>
      </c>
      <c r="Q111" s="200">
        <v>219140.13</v>
      </c>
      <c r="R111" s="199">
        <v>158</v>
      </c>
      <c r="S111" s="200">
        <v>1250542.3799999999</v>
      </c>
      <c r="T111" s="199">
        <v>184</v>
      </c>
      <c r="U111" s="200">
        <v>1469682.51</v>
      </c>
      <c r="V111" s="199">
        <v>0</v>
      </c>
      <c r="W111" s="200">
        <v>0</v>
      </c>
    </row>
    <row r="112" spans="2:23">
      <c r="B112" s="164" t="s">
        <v>761</v>
      </c>
      <c r="C112" s="487" t="s">
        <v>2</v>
      </c>
      <c r="D112" s="316"/>
      <c r="E112" s="164" t="s">
        <v>892</v>
      </c>
      <c r="F112" s="177">
        <v>28</v>
      </c>
      <c r="G112" s="39">
        <v>9.4249120622044198E-5</v>
      </c>
      <c r="H112" s="40">
        <v>931613.19</v>
      </c>
      <c r="I112" s="39">
        <v>1.8094810654441601E-4</v>
      </c>
      <c r="J112" s="167">
        <v>12</v>
      </c>
      <c r="K112" s="168">
        <v>203457.09</v>
      </c>
      <c r="L112" s="167">
        <v>14</v>
      </c>
      <c r="M112" s="168">
        <v>647553.01</v>
      </c>
      <c r="N112" s="167">
        <v>2</v>
      </c>
      <c r="O112" s="168">
        <v>80603.09</v>
      </c>
      <c r="P112" s="199">
        <v>18</v>
      </c>
      <c r="Q112" s="200">
        <v>606685.11</v>
      </c>
      <c r="R112" s="199">
        <v>10</v>
      </c>
      <c r="S112" s="200">
        <v>324928.08</v>
      </c>
      <c r="T112" s="199">
        <v>27</v>
      </c>
      <c r="U112" s="200">
        <v>890213.71</v>
      </c>
      <c r="V112" s="199">
        <v>1</v>
      </c>
      <c r="W112" s="200">
        <v>41399.480000000003</v>
      </c>
    </row>
    <row r="113" spans="2:23">
      <c r="B113" s="88" t="s">
        <v>761</v>
      </c>
      <c r="C113" s="495" t="s">
        <v>2</v>
      </c>
      <c r="D113" s="316"/>
      <c r="E113" s="88" t="s">
        <v>893</v>
      </c>
      <c r="F113" s="179">
        <v>3456</v>
      </c>
      <c r="G113" s="182">
        <v>1.1633034316778E-2</v>
      </c>
      <c r="H113" s="181">
        <v>67397500.730000004</v>
      </c>
      <c r="I113" s="182">
        <v>1.3090679988031701E-2</v>
      </c>
      <c r="J113" s="167">
        <v>39</v>
      </c>
      <c r="K113" s="168">
        <v>493537.04</v>
      </c>
      <c r="L113" s="167">
        <v>3417</v>
      </c>
      <c r="M113" s="168">
        <v>66903963.689999998</v>
      </c>
      <c r="N113" s="167">
        <v>0</v>
      </c>
      <c r="O113" s="168">
        <v>0</v>
      </c>
      <c r="P113" s="199">
        <v>2465</v>
      </c>
      <c r="Q113" s="200">
        <v>47529548.299999997</v>
      </c>
      <c r="R113" s="199">
        <v>991</v>
      </c>
      <c r="S113" s="200">
        <v>19867952.43</v>
      </c>
      <c r="T113" s="199">
        <v>3448</v>
      </c>
      <c r="U113" s="200">
        <v>67227029.859999999</v>
      </c>
      <c r="V113" s="199">
        <v>8</v>
      </c>
      <c r="W113" s="200">
        <v>170470.87</v>
      </c>
    </row>
    <row r="114" spans="2:23">
      <c r="B114" s="164" t="s">
        <v>761</v>
      </c>
      <c r="C114" s="487" t="s">
        <v>2</v>
      </c>
      <c r="D114" s="316"/>
      <c r="E114" s="164" t="s">
        <v>894</v>
      </c>
      <c r="F114" s="177">
        <v>1471</v>
      </c>
      <c r="G114" s="39">
        <v>4.9514448726795399E-3</v>
      </c>
      <c r="H114" s="40">
        <v>38503319.840000004</v>
      </c>
      <c r="I114" s="39">
        <v>7.4785360442589204E-3</v>
      </c>
      <c r="J114" s="167">
        <v>47</v>
      </c>
      <c r="K114" s="168">
        <v>727945.61</v>
      </c>
      <c r="L114" s="167">
        <v>1424</v>
      </c>
      <c r="M114" s="168">
        <v>37775374.229999997</v>
      </c>
      <c r="N114" s="167">
        <v>0</v>
      </c>
      <c r="O114" s="168">
        <v>0</v>
      </c>
      <c r="P114" s="199">
        <v>1067</v>
      </c>
      <c r="Q114" s="200">
        <v>27698547.149999999</v>
      </c>
      <c r="R114" s="199">
        <v>404</v>
      </c>
      <c r="S114" s="200">
        <v>10804772.689999999</v>
      </c>
      <c r="T114" s="199">
        <v>1461</v>
      </c>
      <c r="U114" s="200">
        <v>38248947.450000003</v>
      </c>
      <c r="V114" s="199">
        <v>10</v>
      </c>
      <c r="W114" s="200">
        <v>254372.39</v>
      </c>
    </row>
    <row r="115" spans="2:23">
      <c r="B115" s="88" t="s">
        <v>761</v>
      </c>
      <c r="C115" s="495" t="s">
        <v>2</v>
      </c>
      <c r="D115" s="316"/>
      <c r="E115" s="88" t="s">
        <v>895</v>
      </c>
      <c r="F115" s="179">
        <v>512</v>
      </c>
      <c r="G115" s="182">
        <v>1.72341249137452E-3</v>
      </c>
      <c r="H115" s="181">
        <v>16184864.199999999</v>
      </c>
      <c r="I115" s="182">
        <v>3.1436014035701901E-3</v>
      </c>
      <c r="J115" s="167">
        <v>9</v>
      </c>
      <c r="K115" s="168">
        <v>204887.74</v>
      </c>
      <c r="L115" s="167">
        <v>503</v>
      </c>
      <c r="M115" s="168">
        <v>15979976.460000001</v>
      </c>
      <c r="N115" s="167">
        <v>0</v>
      </c>
      <c r="O115" s="168">
        <v>0</v>
      </c>
      <c r="P115" s="199">
        <v>189</v>
      </c>
      <c r="Q115" s="200">
        <v>6560792.3700000001</v>
      </c>
      <c r="R115" s="199">
        <v>323</v>
      </c>
      <c r="S115" s="200">
        <v>9624071.8300000001</v>
      </c>
      <c r="T115" s="199">
        <v>510</v>
      </c>
      <c r="U115" s="200">
        <v>16118561.9</v>
      </c>
      <c r="V115" s="199">
        <v>2</v>
      </c>
      <c r="W115" s="200">
        <v>66302.3</v>
      </c>
    </row>
    <row r="116" spans="2:23">
      <c r="B116" s="164" t="s">
        <v>761</v>
      </c>
      <c r="C116" s="487" t="s">
        <v>2</v>
      </c>
      <c r="D116" s="316"/>
      <c r="E116" s="164" t="s">
        <v>896</v>
      </c>
      <c r="F116" s="177">
        <v>95</v>
      </c>
      <c r="G116" s="39">
        <v>3.19773802110507E-4</v>
      </c>
      <c r="H116" s="40">
        <v>4141927.9</v>
      </c>
      <c r="I116" s="39">
        <v>8.04490553583175E-4</v>
      </c>
      <c r="J116" s="167">
        <v>5</v>
      </c>
      <c r="K116" s="168">
        <v>175170.16</v>
      </c>
      <c r="L116" s="167">
        <v>81</v>
      </c>
      <c r="M116" s="168">
        <v>3654915.1</v>
      </c>
      <c r="N116" s="167">
        <v>9</v>
      </c>
      <c r="O116" s="168">
        <v>311842.64</v>
      </c>
      <c r="P116" s="199">
        <v>90</v>
      </c>
      <c r="Q116" s="200">
        <v>3935684.4</v>
      </c>
      <c r="R116" s="199">
        <v>5</v>
      </c>
      <c r="S116" s="200">
        <v>206243.5</v>
      </c>
      <c r="T116" s="199">
        <v>80</v>
      </c>
      <c r="U116" s="200">
        <v>3628308.92</v>
      </c>
      <c r="V116" s="199">
        <v>15</v>
      </c>
      <c r="W116" s="200">
        <v>513618.98</v>
      </c>
    </row>
    <row r="117" spans="2:23">
      <c r="B117" s="88" t="s">
        <v>761</v>
      </c>
      <c r="C117" s="495" t="s">
        <v>2</v>
      </c>
      <c r="D117" s="316"/>
      <c r="E117" s="88" t="s">
        <v>897</v>
      </c>
      <c r="F117" s="179">
        <v>15</v>
      </c>
      <c r="G117" s="182">
        <v>5.0490600333238002E-5</v>
      </c>
      <c r="H117" s="181">
        <v>63648.32</v>
      </c>
      <c r="I117" s="182">
        <v>1.23624730868538E-5</v>
      </c>
      <c r="J117" s="167">
        <v>14</v>
      </c>
      <c r="K117" s="168">
        <v>58770.3</v>
      </c>
      <c r="L117" s="167">
        <v>1</v>
      </c>
      <c r="M117" s="168">
        <v>4878.0200000000004</v>
      </c>
      <c r="N117" s="167">
        <v>0</v>
      </c>
      <c r="O117" s="168">
        <v>0</v>
      </c>
      <c r="P117" s="199">
        <v>0</v>
      </c>
      <c r="Q117" s="200">
        <v>0</v>
      </c>
      <c r="R117" s="199">
        <v>15</v>
      </c>
      <c r="S117" s="200">
        <v>63648.32</v>
      </c>
      <c r="T117" s="199">
        <v>15</v>
      </c>
      <c r="U117" s="200">
        <v>63648.32</v>
      </c>
      <c r="V117" s="199">
        <v>0</v>
      </c>
      <c r="W117" s="200">
        <v>0</v>
      </c>
    </row>
    <row r="118" spans="2:23">
      <c r="B118" s="164" t="s">
        <v>761</v>
      </c>
      <c r="C118" s="487" t="s">
        <v>2</v>
      </c>
      <c r="D118" s="316"/>
      <c r="E118" s="164" t="s">
        <v>898</v>
      </c>
      <c r="F118" s="177">
        <v>89</v>
      </c>
      <c r="G118" s="39">
        <v>2.9957756197721198E-4</v>
      </c>
      <c r="H118" s="40">
        <v>3316679.61</v>
      </c>
      <c r="I118" s="39">
        <v>6.4420180165543903E-4</v>
      </c>
      <c r="J118" s="167">
        <v>1</v>
      </c>
      <c r="K118" s="168">
        <v>25739.22</v>
      </c>
      <c r="L118" s="167">
        <v>83</v>
      </c>
      <c r="M118" s="168">
        <v>3081958.78</v>
      </c>
      <c r="N118" s="167">
        <v>5</v>
      </c>
      <c r="O118" s="168">
        <v>208981.61</v>
      </c>
      <c r="P118" s="199">
        <v>79</v>
      </c>
      <c r="Q118" s="200">
        <v>2911663.65</v>
      </c>
      <c r="R118" s="199">
        <v>10</v>
      </c>
      <c r="S118" s="200">
        <v>405015.96</v>
      </c>
      <c r="T118" s="199">
        <v>86</v>
      </c>
      <c r="U118" s="200">
        <v>3231279.6</v>
      </c>
      <c r="V118" s="199">
        <v>3</v>
      </c>
      <c r="W118" s="200">
        <v>85400.01</v>
      </c>
    </row>
    <row r="119" spans="2:23">
      <c r="B119" s="88" t="s">
        <v>761</v>
      </c>
      <c r="C119" s="495" t="s">
        <v>2</v>
      </c>
      <c r="D119" s="316"/>
      <c r="E119" s="88" t="s">
        <v>899</v>
      </c>
      <c r="F119" s="179">
        <v>1380</v>
      </c>
      <c r="G119" s="182">
        <v>4.6451352306578902E-3</v>
      </c>
      <c r="H119" s="181">
        <v>15654892.439999999</v>
      </c>
      <c r="I119" s="182">
        <v>3.04066448992042E-3</v>
      </c>
      <c r="J119" s="167">
        <v>464</v>
      </c>
      <c r="K119" s="168">
        <v>3230685.01</v>
      </c>
      <c r="L119" s="167">
        <v>916</v>
      </c>
      <c r="M119" s="168">
        <v>12424207.43</v>
      </c>
      <c r="N119" s="167">
        <v>0</v>
      </c>
      <c r="O119" s="168">
        <v>0</v>
      </c>
      <c r="P119" s="199">
        <v>274</v>
      </c>
      <c r="Q119" s="200">
        <v>4357386.84</v>
      </c>
      <c r="R119" s="199">
        <v>1106</v>
      </c>
      <c r="S119" s="200">
        <v>11297505.6</v>
      </c>
      <c r="T119" s="199">
        <v>1377</v>
      </c>
      <c r="U119" s="200">
        <v>15611756.029999999</v>
      </c>
      <c r="V119" s="199">
        <v>3</v>
      </c>
      <c r="W119" s="200">
        <v>43136.41</v>
      </c>
    </row>
    <row r="120" spans="2:23">
      <c r="B120" s="164" t="s">
        <v>761</v>
      </c>
      <c r="C120" s="487" t="s">
        <v>2</v>
      </c>
      <c r="D120" s="316"/>
      <c r="E120" s="164" t="s">
        <v>900</v>
      </c>
      <c r="F120" s="177">
        <v>7</v>
      </c>
      <c r="G120" s="39">
        <v>2.35622801555111E-5</v>
      </c>
      <c r="H120" s="40">
        <v>54602.66</v>
      </c>
      <c r="I120" s="39">
        <v>1.06055260330615E-5</v>
      </c>
      <c r="J120" s="167">
        <v>3</v>
      </c>
      <c r="K120" s="168">
        <v>12526.75</v>
      </c>
      <c r="L120" s="167">
        <v>4</v>
      </c>
      <c r="M120" s="168">
        <v>42075.91</v>
      </c>
      <c r="N120" s="167">
        <v>0</v>
      </c>
      <c r="O120" s="168">
        <v>0</v>
      </c>
      <c r="P120" s="199">
        <v>0</v>
      </c>
      <c r="Q120" s="200">
        <v>0</v>
      </c>
      <c r="R120" s="199">
        <v>7</v>
      </c>
      <c r="S120" s="200">
        <v>54602.66</v>
      </c>
      <c r="T120" s="199">
        <v>7</v>
      </c>
      <c r="U120" s="200">
        <v>54602.66</v>
      </c>
      <c r="V120" s="199">
        <v>0</v>
      </c>
      <c r="W120" s="200">
        <v>0</v>
      </c>
    </row>
    <row r="121" spans="2:23">
      <c r="B121" s="88" t="s">
        <v>761</v>
      </c>
      <c r="C121" s="495" t="s">
        <v>2</v>
      </c>
      <c r="D121" s="316"/>
      <c r="E121" s="88" t="s">
        <v>901</v>
      </c>
      <c r="F121" s="179">
        <v>28538</v>
      </c>
      <c r="G121" s="182">
        <v>9.6060050153996296E-2</v>
      </c>
      <c r="H121" s="181">
        <v>302384159.77999997</v>
      </c>
      <c r="I121" s="182">
        <v>5.8732359898441402E-2</v>
      </c>
      <c r="J121" s="167">
        <v>3736</v>
      </c>
      <c r="K121" s="168">
        <v>19562476.440000001</v>
      </c>
      <c r="L121" s="167">
        <v>24802</v>
      </c>
      <c r="M121" s="168">
        <v>282821683.33999997</v>
      </c>
      <c r="N121" s="167">
        <v>0</v>
      </c>
      <c r="O121" s="168">
        <v>0</v>
      </c>
      <c r="P121" s="199">
        <v>15818</v>
      </c>
      <c r="Q121" s="200">
        <v>189257308.03</v>
      </c>
      <c r="R121" s="199">
        <v>12720</v>
      </c>
      <c r="S121" s="200">
        <v>113126851.75</v>
      </c>
      <c r="T121" s="199">
        <v>28524</v>
      </c>
      <c r="U121" s="200">
        <v>302237837.56</v>
      </c>
      <c r="V121" s="199">
        <v>14</v>
      </c>
      <c r="W121" s="200">
        <v>146322.22</v>
      </c>
    </row>
    <row r="122" spans="2:23">
      <c r="B122" s="164" t="s">
        <v>761</v>
      </c>
      <c r="C122" s="487" t="s">
        <v>2</v>
      </c>
      <c r="D122" s="316"/>
      <c r="E122" s="164" t="s">
        <v>902</v>
      </c>
      <c r="F122" s="177">
        <v>410</v>
      </c>
      <c r="G122" s="39">
        <v>1.3800764091084999E-3</v>
      </c>
      <c r="H122" s="40">
        <v>2957911</v>
      </c>
      <c r="I122" s="39">
        <v>5.7451783693283605E-4</v>
      </c>
      <c r="J122" s="167">
        <v>202</v>
      </c>
      <c r="K122" s="168">
        <v>980826.77</v>
      </c>
      <c r="L122" s="167">
        <v>208</v>
      </c>
      <c r="M122" s="168">
        <v>1977084.23</v>
      </c>
      <c r="N122" s="167">
        <v>0</v>
      </c>
      <c r="O122" s="168">
        <v>0</v>
      </c>
      <c r="P122" s="199">
        <v>0</v>
      </c>
      <c r="Q122" s="200">
        <v>0</v>
      </c>
      <c r="R122" s="199">
        <v>410</v>
      </c>
      <c r="S122" s="200">
        <v>2957911</v>
      </c>
      <c r="T122" s="199">
        <v>409</v>
      </c>
      <c r="U122" s="200">
        <v>2950043.4</v>
      </c>
      <c r="V122" s="199">
        <v>1</v>
      </c>
      <c r="W122" s="200">
        <v>7867.6</v>
      </c>
    </row>
    <row r="123" spans="2:23">
      <c r="B123" s="88" t="s">
        <v>761</v>
      </c>
      <c r="C123" s="495" t="s">
        <v>2</v>
      </c>
      <c r="D123" s="316"/>
      <c r="E123" s="88" t="s">
        <v>903</v>
      </c>
      <c r="F123" s="179">
        <v>393</v>
      </c>
      <c r="G123" s="182">
        <v>1.3228537287308299E-3</v>
      </c>
      <c r="H123" s="181">
        <v>4743414.3</v>
      </c>
      <c r="I123" s="182">
        <v>9.2131782305562295E-4</v>
      </c>
      <c r="J123" s="167">
        <v>171</v>
      </c>
      <c r="K123" s="168">
        <v>1473771.7</v>
      </c>
      <c r="L123" s="167">
        <v>222</v>
      </c>
      <c r="M123" s="168">
        <v>3269642.6</v>
      </c>
      <c r="N123" s="167">
        <v>0</v>
      </c>
      <c r="O123" s="168">
        <v>0</v>
      </c>
      <c r="P123" s="199">
        <v>41</v>
      </c>
      <c r="Q123" s="200">
        <v>604757.75</v>
      </c>
      <c r="R123" s="199">
        <v>352</v>
      </c>
      <c r="S123" s="200">
        <v>4138656.55</v>
      </c>
      <c r="T123" s="199">
        <v>393</v>
      </c>
      <c r="U123" s="200">
        <v>4743414.3</v>
      </c>
      <c r="V123" s="199">
        <v>0</v>
      </c>
      <c r="W123" s="200">
        <v>0</v>
      </c>
    </row>
    <row r="124" spans="2:23">
      <c r="B124" s="164" t="s">
        <v>761</v>
      </c>
      <c r="C124" s="487" t="s">
        <v>2</v>
      </c>
      <c r="D124" s="316"/>
      <c r="E124" s="164" t="s">
        <v>904</v>
      </c>
      <c r="F124" s="177">
        <v>2295</v>
      </c>
      <c r="G124" s="39">
        <v>7.7250618509854098E-3</v>
      </c>
      <c r="H124" s="40">
        <v>41492394.420000002</v>
      </c>
      <c r="I124" s="39">
        <v>8.05910681266017E-3</v>
      </c>
      <c r="J124" s="167">
        <v>65</v>
      </c>
      <c r="K124" s="168">
        <v>456074.15</v>
      </c>
      <c r="L124" s="167">
        <v>2230</v>
      </c>
      <c r="M124" s="168">
        <v>41036320.270000003</v>
      </c>
      <c r="N124" s="167">
        <v>0</v>
      </c>
      <c r="O124" s="168">
        <v>0</v>
      </c>
      <c r="P124" s="199">
        <v>1878</v>
      </c>
      <c r="Q124" s="200">
        <v>34091958.130000003</v>
      </c>
      <c r="R124" s="199">
        <v>417</v>
      </c>
      <c r="S124" s="200">
        <v>7400436.29</v>
      </c>
      <c r="T124" s="199">
        <v>2295</v>
      </c>
      <c r="U124" s="200">
        <v>41492394.420000002</v>
      </c>
      <c r="V124" s="199">
        <v>0</v>
      </c>
      <c r="W124" s="200">
        <v>0</v>
      </c>
    </row>
    <row r="125" spans="2:23">
      <c r="B125" s="88" t="s">
        <v>761</v>
      </c>
      <c r="C125" s="495" t="s">
        <v>2</v>
      </c>
      <c r="D125" s="316"/>
      <c r="E125" s="88" t="s">
        <v>905</v>
      </c>
      <c r="F125" s="179">
        <v>5095</v>
      </c>
      <c r="G125" s="182">
        <v>1.71499739131898E-2</v>
      </c>
      <c r="H125" s="181">
        <v>70671971.069999993</v>
      </c>
      <c r="I125" s="182">
        <v>1.3726683443455999E-2</v>
      </c>
      <c r="J125" s="167">
        <v>312</v>
      </c>
      <c r="K125" s="168">
        <v>2182470.17</v>
      </c>
      <c r="L125" s="167">
        <v>4783</v>
      </c>
      <c r="M125" s="168">
        <v>68489500.900000006</v>
      </c>
      <c r="N125" s="167">
        <v>0</v>
      </c>
      <c r="O125" s="168">
        <v>0</v>
      </c>
      <c r="P125" s="199">
        <v>3510</v>
      </c>
      <c r="Q125" s="200">
        <v>49985157.450000003</v>
      </c>
      <c r="R125" s="199">
        <v>1585</v>
      </c>
      <c r="S125" s="200">
        <v>20686813.620000001</v>
      </c>
      <c r="T125" s="199">
        <v>5088</v>
      </c>
      <c r="U125" s="200">
        <v>70568924.780000001</v>
      </c>
      <c r="V125" s="199">
        <v>7</v>
      </c>
      <c r="W125" s="200">
        <v>103046.29</v>
      </c>
    </row>
    <row r="126" spans="2:23">
      <c r="B126" s="164" t="s">
        <v>761</v>
      </c>
      <c r="C126" s="487" t="s">
        <v>2</v>
      </c>
      <c r="D126" s="316"/>
      <c r="E126" s="164" t="s">
        <v>906</v>
      </c>
      <c r="F126" s="177">
        <v>15755</v>
      </c>
      <c r="G126" s="39">
        <v>5.3031960550010901E-2</v>
      </c>
      <c r="H126" s="40">
        <v>280925850.73000002</v>
      </c>
      <c r="I126" s="39">
        <v>5.45644923393288E-2</v>
      </c>
      <c r="J126" s="167">
        <v>2048</v>
      </c>
      <c r="K126" s="168">
        <v>16579995.08</v>
      </c>
      <c r="L126" s="167">
        <v>13706</v>
      </c>
      <c r="M126" s="168">
        <v>264334258.22999999</v>
      </c>
      <c r="N126" s="167">
        <v>1</v>
      </c>
      <c r="O126" s="168">
        <v>11597.42</v>
      </c>
      <c r="P126" s="199">
        <v>7806</v>
      </c>
      <c r="Q126" s="200">
        <v>159740051.88999999</v>
      </c>
      <c r="R126" s="199">
        <v>7949</v>
      </c>
      <c r="S126" s="200">
        <v>121185798.84</v>
      </c>
      <c r="T126" s="199">
        <v>15721</v>
      </c>
      <c r="U126" s="200">
        <v>280191645.12</v>
      </c>
      <c r="V126" s="199">
        <v>34</v>
      </c>
      <c r="W126" s="200">
        <v>734205.61</v>
      </c>
    </row>
    <row r="127" spans="2:23">
      <c r="B127" s="88" t="s">
        <v>761</v>
      </c>
      <c r="C127" s="495" t="s">
        <v>2</v>
      </c>
      <c r="D127" s="316"/>
      <c r="E127" s="88" t="s">
        <v>907</v>
      </c>
      <c r="F127" s="179">
        <v>1959</v>
      </c>
      <c r="G127" s="182">
        <v>6.5940724035208802E-3</v>
      </c>
      <c r="H127" s="181">
        <v>40703735.020000003</v>
      </c>
      <c r="I127" s="182">
        <v>7.9059247552673902E-3</v>
      </c>
      <c r="J127" s="167">
        <v>184</v>
      </c>
      <c r="K127" s="168">
        <v>2111938.2799999998</v>
      </c>
      <c r="L127" s="167">
        <v>1775</v>
      </c>
      <c r="M127" s="168">
        <v>38591796.740000002</v>
      </c>
      <c r="N127" s="167">
        <v>0</v>
      </c>
      <c r="O127" s="168">
        <v>0</v>
      </c>
      <c r="P127" s="199">
        <v>1178</v>
      </c>
      <c r="Q127" s="200">
        <v>25976205.57</v>
      </c>
      <c r="R127" s="199">
        <v>781</v>
      </c>
      <c r="S127" s="200">
        <v>14727529.449999999</v>
      </c>
      <c r="T127" s="199">
        <v>1948</v>
      </c>
      <c r="U127" s="200">
        <v>40468965.899999999</v>
      </c>
      <c r="V127" s="199">
        <v>11</v>
      </c>
      <c r="W127" s="200">
        <v>234769.12</v>
      </c>
    </row>
    <row r="128" spans="2:23">
      <c r="B128" s="164" t="s">
        <v>761</v>
      </c>
      <c r="C128" s="487" t="s">
        <v>2</v>
      </c>
      <c r="D128" s="316"/>
      <c r="E128" s="164" t="s">
        <v>908</v>
      </c>
      <c r="F128" s="177">
        <v>1233</v>
      </c>
      <c r="G128" s="39">
        <v>4.1503273473921598E-3</v>
      </c>
      <c r="H128" s="40">
        <v>33003173.109999999</v>
      </c>
      <c r="I128" s="39">
        <v>6.4102373692369796E-3</v>
      </c>
      <c r="J128" s="167">
        <v>227</v>
      </c>
      <c r="K128" s="168">
        <v>2954906.07</v>
      </c>
      <c r="L128" s="167">
        <v>1005</v>
      </c>
      <c r="M128" s="168">
        <v>30025308.59</v>
      </c>
      <c r="N128" s="167">
        <v>1</v>
      </c>
      <c r="O128" s="168">
        <v>22958.45</v>
      </c>
      <c r="P128" s="199">
        <v>436</v>
      </c>
      <c r="Q128" s="200">
        <v>14241730.039999999</v>
      </c>
      <c r="R128" s="199">
        <v>797</v>
      </c>
      <c r="S128" s="200">
        <v>18761443.07</v>
      </c>
      <c r="T128" s="199">
        <v>1219</v>
      </c>
      <c r="U128" s="200">
        <v>32651674.039999999</v>
      </c>
      <c r="V128" s="199">
        <v>14</v>
      </c>
      <c r="W128" s="200">
        <v>351499.07</v>
      </c>
    </row>
    <row r="129" spans="1:23">
      <c r="B129" s="88" t="s">
        <v>761</v>
      </c>
      <c r="C129" s="495" t="s">
        <v>2</v>
      </c>
      <c r="D129" s="316"/>
      <c r="E129" s="88" t="s">
        <v>909</v>
      </c>
      <c r="F129" s="179">
        <v>598</v>
      </c>
      <c r="G129" s="182">
        <v>2.01289193328509E-3</v>
      </c>
      <c r="H129" s="181">
        <v>7233866.04</v>
      </c>
      <c r="I129" s="182">
        <v>1.40504060803814E-3</v>
      </c>
      <c r="J129" s="167">
        <v>193</v>
      </c>
      <c r="K129" s="168">
        <v>1387778.68</v>
      </c>
      <c r="L129" s="167">
        <v>405</v>
      </c>
      <c r="M129" s="168">
        <v>5846087.3600000003</v>
      </c>
      <c r="N129" s="167">
        <v>0</v>
      </c>
      <c r="O129" s="168">
        <v>0</v>
      </c>
      <c r="P129" s="199">
        <v>161</v>
      </c>
      <c r="Q129" s="200">
        <v>2513012.92</v>
      </c>
      <c r="R129" s="199">
        <v>437</v>
      </c>
      <c r="S129" s="200">
        <v>4720853.12</v>
      </c>
      <c r="T129" s="199">
        <v>597</v>
      </c>
      <c r="U129" s="200">
        <v>7211413.8399999999</v>
      </c>
      <c r="V129" s="199">
        <v>1</v>
      </c>
      <c r="W129" s="200">
        <v>22452.2</v>
      </c>
    </row>
    <row r="130" spans="1:23">
      <c r="B130" s="164" t="s">
        <v>761</v>
      </c>
      <c r="C130" s="487" t="s">
        <v>2</v>
      </c>
      <c r="D130" s="316"/>
      <c r="E130" s="164" t="s">
        <v>910</v>
      </c>
      <c r="F130" s="177">
        <v>1887</v>
      </c>
      <c r="G130" s="39">
        <v>6.3517175219213401E-3</v>
      </c>
      <c r="H130" s="40">
        <v>29321427.460000001</v>
      </c>
      <c r="I130" s="39">
        <v>5.69512844710414E-3</v>
      </c>
      <c r="J130" s="167">
        <v>1126</v>
      </c>
      <c r="K130" s="168">
        <v>11774638.23</v>
      </c>
      <c r="L130" s="167">
        <v>352</v>
      </c>
      <c r="M130" s="168">
        <v>7534314.1500000004</v>
      </c>
      <c r="N130" s="167">
        <v>409</v>
      </c>
      <c r="O130" s="168">
        <v>10012475.08</v>
      </c>
      <c r="P130" s="199">
        <v>675</v>
      </c>
      <c r="Q130" s="200">
        <v>13036721.359999999</v>
      </c>
      <c r="R130" s="199">
        <v>1212</v>
      </c>
      <c r="S130" s="200">
        <v>16284706.1</v>
      </c>
      <c r="T130" s="199">
        <v>1152</v>
      </c>
      <c r="U130" s="200">
        <v>17811557.579999998</v>
      </c>
      <c r="V130" s="199">
        <v>735</v>
      </c>
      <c r="W130" s="200">
        <v>11509869.880000001</v>
      </c>
    </row>
    <row r="131" spans="1:23">
      <c r="B131" s="88" t="s">
        <v>761</v>
      </c>
      <c r="C131" s="495" t="s">
        <v>2</v>
      </c>
      <c r="D131" s="316"/>
      <c r="E131" s="88" t="s">
        <v>911</v>
      </c>
      <c r="F131" s="179">
        <v>132</v>
      </c>
      <c r="G131" s="182">
        <v>4.4431728293249401E-4</v>
      </c>
      <c r="H131" s="181">
        <v>2341337.31</v>
      </c>
      <c r="I131" s="182">
        <v>4.5476014892650401E-4</v>
      </c>
      <c r="J131" s="167">
        <v>84</v>
      </c>
      <c r="K131" s="168">
        <v>1210999.51</v>
      </c>
      <c r="L131" s="167">
        <v>35</v>
      </c>
      <c r="M131" s="168">
        <v>783462.33</v>
      </c>
      <c r="N131" s="167">
        <v>13</v>
      </c>
      <c r="O131" s="168">
        <v>346875.47</v>
      </c>
      <c r="P131" s="199">
        <v>13</v>
      </c>
      <c r="Q131" s="200">
        <v>267801.46999999997</v>
      </c>
      <c r="R131" s="199">
        <v>119</v>
      </c>
      <c r="S131" s="200">
        <v>2073535.84</v>
      </c>
      <c r="T131" s="199">
        <v>119</v>
      </c>
      <c r="U131" s="200">
        <v>2070573.34</v>
      </c>
      <c r="V131" s="199">
        <v>13</v>
      </c>
      <c r="W131" s="200">
        <v>270763.96999999997</v>
      </c>
    </row>
    <row r="132" spans="1:23">
      <c r="B132" s="164" t="s">
        <v>761</v>
      </c>
      <c r="C132" s="487" t="s">
        <v>2</v>
      </c>
      <c r="D132" s="316"/>
      <c r="E132" s="164" t="s">
        <v>912</v>
      </c>
      <c r="F132" s="177">
        <v>15426</v>
      </c>
      <c r="G132" s="39">
        <v>5.19245333827019E-2</v>
      </c>
      <c r="H132" s="40">
        <v>261009104.69999999</v>
      </c>
      <c r="I132" s="39">
        <v>5.0696044016206102E-2</v>
      </c>
      <c r="J132" s="167">
        <v>1006</v>
      </c>
      <c r="K132" s="168">
        <v>7680030.0899999999</v>
      </c>
      <c r="L132" s="167">
        <v>14420</v>
      </c>
      <c r="M132" s="168">
        <v>253329074.61000001</v>
      </c>
      <c r="N132" s="167">
        <v>0</v>
      </c>
      <c r="O132" s="168">
        <v>0</v>
      </c>
      <c r="P132" s="199">
        <v>10335</v>
      </c>
      <c r="Q132" s="200">
        <v>186244244.03</v>
      </c>
      <c r="R132" s="199">
        <v>5091</v>
      </c>
      <c r="S132" s="200">
        <v>74764860.670000002</v>
      </c>
      <c r="T132" s="199">
        <v>15411</v>
      </c>
      <c r="U132" s="200">
        <v>260730061.37</v>
      </c>
      <c r="V132" s="199">
        <v>15</v>
      </c>
      <c r="W132" s="200">
        <v>279043.33</v>
      </c>
    </row>
    <row r="133" spans="1:23">
      <c r="B133" s="88" t="s">
        <v>761</v>
      </c>
      <c r="C133" s="495" t="s">
        <v>2</v>
      </c>
      <c r="D133" s="316"/>
      <c r="E133" s="88" t="s">
        <v>913</v>
      </c>
      <c r="F133" s="179">
        <v>3208</v>
      </c>
      <c r="G133" s="182">
        <v>1.0798256391268499E-2</v>
      </c>
      <c r="H133" s="181">
        <v>22530845.82</v>
      </c>
      <c r="I133" s="182">
        <v>4.3761873852099101E-3</v>
      </c>
      <c r="J133" s="167">
        <v>643</v>
      </c>
      <c r="K133" s="168">
        <v>2216346.35</v>
      </c>
      <c r="L133" s="167">
        <v>2565</v>
      </c>
      <c r="M133" s="168">
        <v>20314499.469999999</v>
      </c>
      <c r="N133" s="167">
        <v>0</v>
      </c>
      <c r="O133" s="168">
        <v>0</v>
      </c>
      <c r="P133" s="199">
        <v>1470</v>
      </c>
      <c r="Q133" s="200">
        <v>12517595.140000001</v>
      </c>
      <c r="R133" s="199">
        <v>1738</v>
      </c>
      <c r="S133" s="200">
        <v>10013250.68</v>
      </c>
      <c r="T133" s="199">
        <v>3200</v>
      </c>
      <c r="U133" s="200">
        <v>22472376.039999999</v>
      </c>
      <c r="V133" s="199">
        <v>8</v>
      </c>
      <c r="W133" s="200">
        <v>58469.78</v>
      </c>
    </row>
    <row r="134" spans="1:23">
      <c r="A134" s="150" t="s">
        <v>2</v>
      </c>
      <c r="B134" s="172" t="s">
        <v>914</v>
      </c>
      <c r="C134" s="475" t="s">
        <v>2</v>
      </c>
      <c r="D134" s="363"/>
      <c r="E134" s="172" t="s">
        <v>2</v>
      </c>
      <c r="F134" s="183">
        <v>109483</v>
      </c>
      <c r="G134" s="184">
        <v>0.368524159752259</v>
      </c>
      <c r="H134" s="185">
        <v>1608526535.3299999</v>
      </c>
      <c r="I134" s="184">
        <v>0.312425622585284</v>
      </c>
      <c r="J134" s="175">
        <v>15939</v>
      </c>
      <c r="K134" s="176">
        <v>118044560.84</v>
      </c>
      <c r="L134" s="175">
        <v>92896</v>
      </c>
      <c r="M134" s="176">
        <v>1474670547.23</v>
      </c>
      <c r="N134" s="175">
        <v>648</v>
      </c>
      <c r="O134" s="176">
        <v>15811427.26</v>
      </c>
      <c r="P134" s="202">
        <v>57340</v>
      </c>
      <c r="Q134" s="203">
        <v>954003512.63999999</v>
      </c>
      <c r="R134" s="202">
        <v>52143</v>
      </c>
      <c r="S134" s="203">
        <v>654523022.69000006</v>
      </c>
      <c r="T134" s="202">
        <v>107964</v>
      </c>
      <c r="U134" s="203">
        <v>1585375445.9000001</v>
      </c>
      <c r="V134" s="202">
        <v>1519</v>
      </c>
      <c r="W134" s="203">
        <v>23151089.43</v>
      </c>
    </row>
    <row r="135" spans="1:23">
      <c r="A135" s="150" t="s">
        <v>2</v>
      </c>
      <c r="B135" s="172" t="s">
        <v>115</v>
      </c>
      <c r="C135" s="475" t="s">
        <v>2</v>
      </c>
      <c r="D135" s="363"/>
      <c r="E135" s="172" t="s">
        <v>2</v>
      </c>
      <c r="F135" s="183">
        <v>297085</v>
      </c>
      <c r="G135" s="184">
        <v>1</v>
      </c>
      <c r="H135" s="185">
        <v>5148510298.29</v>
      </c>
      <c r="I135" s="184">
        <v>1</v>
      </c>
      <c r="J135" s="175">
        <v>44963</v>
      </c>
      <c r="K135" s="176">
        <v>372444637</v>
      </c>
      <c r="L135" s="175">
        <v>251439</v>
      </c>
      <c r="M135" s="176">
        <v>4758681771.2399998</v>
      </c>
      <c r="N135" s="175">
        <v>683</v>
      </c>
      <c r="O135" s="176">
        <v>17383890.050000001</v>
      </c>
      <c r="P135" s="202">
        <v>139934</v>
      </c>
      <c r="Q135" s="203">
        <v>2802098852.5700002</v>
      </c>
      <c r="R135" s="202">
        <v>157151</v>
      </c>
      <c r="S135" s="203">
        <v>2346411445.7199998</v>
      </c>
      <c r="T135" s="202">
        <v>295050</v>
      </c>
      <c r="U135" s="203">
        <v>5111431992.04</v>
      </c>
      <c r="V135" s="202">
        <v>2035</v>
      </c>
      <c r="W135" s="203">
        <v>37078306.25</v>
      </c>
    </row>
    <row r="136" spans="1:23">
      <c r="A136" s="143" t="s">
        <v>2</v>
      </c>
      <c r="B136" s="143" t="s">
        <v>2</v>
      </c>
      <c r="C136" s="447" t="s">
        <v>2</v>
      </c>
      <c r="D136" s="316"/>
      <c r="E136" s="143" t="s">
        <v>2</v>
      </c>
      <c r="F136" s="144" t="s">
        <v>2</v>
      </c>
      <c r="G136" s="144" t="s">
        <v>2</v>
      </c>
      <c r="H136" s="144" t="s">
        <v>2</v>
      </c>
      <c r="I136" s="144" t="s">
        <v>2</v>
      </c>
      <c r="J136" s="144" t="s">
        <v>2</v>
      </c>
      <c r="K136" s="144" t="s">
        <v>2</v>
      </c>
      <c r="L136" s="144" t="s">
        <v>2</v>
      </c>
      <c r="M136" s="144" t="s">
        <v>2</v>
      </c>
      <c r="N136" s="144" t="s">
        <v>2</v>
      </c>
      <c r="O136" s="144" t="s">
        <v>2</v>
      </c>
      <c r="P136" s="144" t="s">
        <v>2</v>
      </c>
      <c r="Q136" s="144" t="s">
        <v>2</v>
      </c>
      <c r="R136" s="144" t="s">
        <v>2</v>
      </c>
      <c r="S136" s="144" t="s">
        <v>2</v>
      </c>
      <c r="T136" s="144" t="s">
        <v>2</v>
      </c>
      <c r="U136" s="144" t="s">
        <v>2</v>
      </c>
      <c r="V136" s="144" t="s">
        <v>2</v>
      </c>
      <c r="W136" s="144" t="s">
        <v>2</v>
      </c>
    </row>
    <row r="137" spans="1:23">
      <c r="A137" s="47" t="s">
        <v>2</v>
      </c>
      <c r="B137" s="47" t="s">
        <v>2</v>
      </c>
      <c r="C137" s="550" t="s">
        <v>2</v>
      </c>
      <c r="D137" s="316"/>
      <c r="E137" s="143" t="s">
        <v>2</v>
      </c>
      <c r="F137" s="144" t="s">
        <v>2</v>
      </c>
      <c r="G137" s="144" t="s">
        <v>2</v>
      </c>
      <c r="H137" s="144" t="s">
        <v>2</v>
      </c>
      <c r="I137" s="144" t="s">
        <v>2</v>
      </c>
      <c r="J137" s="144" t="s">
        <v>2</v>
      </c>
      <c r="K137" s="144" t="s">
        <v>2</v>
      </c>
      <c r="L137" s="144" t="s">
        <v>2</v>
      </c>
      <c r="M137" s="144" t="s">
        <v>2</v>
      </c>
      <c r="N137" s="144" t="s">
        <v>2</v>
      </c>
      <c r="O137" s="144" t="s">
        <v>2</v>
      </c>
      <c r="P137" s="144" t="s">
        <v>2</v>
      </c>
      <c r="Q137" s="144" t="s">
        <v>2</v>
      </c>
      <c r="R137" s="144" t="s">
        <v>2</v>
      </c>
      <c r="S137" s="144" t="s">
        <v>2</v>
      </c>
      <c r="T137" s="144" t="s">
        <v>2</v>
      </c>
      <c r="U137" s="144" t="s">
        <v>2</v>
      </c>
      <c r="V137" s="144" t="s">
        <v>2</v>
      </c>
      <c r="W137" s="144" t="s">
        <v>2</v>
      </c>
    </row>
  </sheetData>
  <mergeCells count="147">
    <mergeCell ref="C6:D6"/>
    <mergeCell ref="C7:D7"/>
    <mergeCell ref="F7:I7"/>
    <mergeCell ref="J7:O7"/>
    <mergeCell ref="P7:S7"/>
    <mergeCell ref="A1:C3"/>
    <mergeCell ref="D1:W1"/>
    <mergeCell ref="D2:W2"/>
    <mergeCell ref="D3:W3"/>
    <mergeCell ref="B4:W4"/>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39:D39"/>
    <mergeCell ref="C40:D40"/>
    <mergeCell ref="C41:D41"/>
    <mergeCell ref="C42:D42"/>
    <mergeCell ref="C43:D43"/>
    <mergeCell ref="C34:D34"/>
    <mergeCell ref="C35:D35"/>
    <mergeCell ref="C36:D36"/>
    <mergeCell ref="C37:D37"/>
    <mergeCell ref="C38:D38"/>
    <mergeCell ref="C49:D49"/>
    <mergeCell ref="C50:D50"/>
    <mergeCell ref="C51:D51"/>
    <mergeCell ref="C52:D52"/>
    <mergeCell ref="C53:D53"/>
    <mergeCell ref="C44:D44"/>
    <mergeCell ref="C45:D45"/>
    <mergeCell ref="C46:D46"/>
    <mergeCell ref="C47:D47"/>
    <mergeCell ref="C48:D48"/>
    <mergeCell ref="C59:D59"/>
    <mergeCell ref="C60:D60"/>
    <mergeCell ref="C61:D61"/>
    <mergeCell ref="C62:D62"/>
    <mergeCell ref="C63:D63"/>
    <mergeCell ref="C54:D54"/>
    <mergeCell ref="C55:D55"/>
    <mergeCell ref="C56:D56"/>
    <mergeCell ref="C57:D57"/>
    <mergeCell ref="C58:D58"/>
    <mergeCell ref="C74:D74"/>
    <mergeCell ref="C75:D75"/>
    <mergeCell ref="C76:D76"/>
    <mergeCell ref="C77:D77"/>
    <mergeCell ref="C78:D78"/>
    <mergeCell ref="C69:D69"/>
    <mergeCell ref="C70:D70"/>
    <mergeCell ref="C72:D72"/>
    <mergeCell ref="C64:D64"/>
    <mergeCell ref="C65:D65"/>
    <mergeCell ref="C66:D66"/>
    <mergeCell ref="C67:D67"/>
    <mergeCell ref="C68:D68"/>
    <mergeCell ref="C84:D84"/>
    <mergeCell ref="C85:D85"/>
    <mergeCell ref="C86:D86"/>
    <mergeCell ref="C87:D87"/>
    <mergeCell ref="C88:D88"/>
    <mergeCell ref="C79:D79"/>
    <mergeCell ref="C80:D80"/>
    <mergeCell ref="C81:D81"/>
    <mergeCell ref="C82:D82"/>
    <mergeCell ref="C83:D83"/>
    <mergeCell ref="C94:D94"/>
    <mergeCell ref="C95:D95"/>
    <mergeCell ref="C96:D96"/>
    <mergeCell ref="C97:D97"/>
    <mergeCell ref="C98:D98"/>
    <mergeCell ref="C89:D89"/>
    <mergeCell ref="C90:D90"/>
    <mergeCell ref="C91:D91"/>
    <mergeCell ref="C92:D92"/>
    <mergeCell ref="C93:D93"/>
    <mergeCell ref="C104:D104"/>
    <mergeCell ref="C105:D105"/>
    <mergeCell ref="C106:D106"/>
    <mergeCell ref="C107:D107"/>
    <mergeCell ref="C108:D108"/>
    <mergeCell ref="C99:D99"/>
    <mergeCell ref="C100:D100"/>
    <mergeCell ref="C101:D101"/>
    <mergeCell ref="C102:D102"/>
    <mergeCell ref="C103:D103"/>
    <mergeCell ref="C114:D114"/>
    <mergeCell ref="C115:D115"/>
    <mergeCell ref="C116:D116"/>
    <mergeCell ref="C117:D117"/>
    <mergeCell ref="C118:D118"/>
    <mergeCell ref="C109:D109"/>
    <mergeCell ref="C110:D110"/>
    <mergeCell ref="C111:D111"/>
    <mergeCell ref="C112:D112"/>
    <mergeCell ref="C113:D113"/>
    <mergeCell ref="C124:D124"/>
    <mergeCell ref="C125:D125"/>
    <mergeCell ref="C126:D126"/>
    <mergeCell ref="C127:D127"/>
    <mergeCell ref="C128:D128"/>
    <mergeCell ref="C119:D119"/>
    <mergeCell ref="C120:D120"/>
    <mergeCell ref="C121:D121"/>
    <mergeCell ref="C122:D122"/>
    <mergeCell ref="C123:D123"/>
    <mergeCell ref="C134:D134"/>
    <mergeCell ref="C135:D135"/>
    <mergeCell ref="C136:D136"/>
    <mergeCell ref="C137:D137"/>
    <mergeCell ref="C129:D129"/>
    <mergeCell ref="C130:D130"/>
    <mergeCell ref="C131:D131"/>
    <mergeCell ref="C132:D132"/>
    <mergeCell ref="C133:D133"/>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opLeftCell="A44" workbookViewId="0">
      <selection activeCell="I61" sqref="I61"/>
    </sheetView>
  </sheetViews>
  <sheetFormatPr defaultRowHeight="14.4"/>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c r="B4" s="322" t="s">
        <v>915</v>
      </c>
      <c r="C4" s="316"/>
      <c r="D4" s="316"/>
      <c r="E4" s="316"/>
      <c r="F4" s="316"/>
      <c r="G4" s="316"/>
      <c r="H4" s="316"/>
      <c r="I4" s="316"/>
      <c r="J4" s="316"/>
      <c r="K4" s="316"/>
      <c r="L4" s="316"/>
      <c r="M4" s="316"/>
      <c r="N4" s="316"/>
      <c r="O4" s="316"/>
      <c r="P4" s="316"/>
      <c r="Q4" s="316"/>
      <c r="R4" s="316"/>
      <c r="S4" s="316"/>
      <c r="T4" s="316"/>
      <c r="U4" s="316"/>
      <c r="V4" s="316"/>
      <c r="W4" s="316"/>
    </row>
    <row r="5" spans="1:24" ht="1.2" customHeight="1"/>
    <row r="6" spans="1:24">
      <c r="B6" s="143" t="s">
        <v>2</v>
      </c>
      <c r="C6" s="447" t="s">
        <v>2</v>
      </c>
      <c r="D6" s="316"/>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row>
    <row r="7" spans="1:24">
      <c r="B7" s="198" t="s">
        <v>2</v>
      </c>
      <c r="C7" s="553" t="s">
        <v>2</v>
      </c>
      <c r="D7" s="316"/>
      <c r="E7" s="559" t="s">
        <v>698</v>
      </c>
      <c r="F7" s="431"/>
      <c r="G7" s="431"/>
      <c r="H7" s="432"/>
      <c r="I7" s="443" t="s">
        <v>641</v>
      </c>
      <c r="J7" s="363"/>
      <c r="K7" s="363"/>
      <c r="L7" s="363"/>
      <c r="M7" s="363"/>
      <c r="N7" s="356"/>
      <c r="O7" s="443" t="s">
        <v>108</v>
      </c>
      <c r="P7" s="363"/>
      <c r="Q7" s="363"/>
      <c r="R7" s="356"/>
      <c r="S7" s="443" t="s">
        <v>642</v>
      </c>
      <c r="T7" s="363"/>
      <c r="U7" s="363"/>
      <c r="V7" s="356"/>
    </row>
    <row r="8" spans="1:24" ht="18" customHeight="1">
      <c r="C8" s="553" t="s">
        <v>2</v>
      </c>
      <c r="D8" s="316"/>
      <c r="E8" s="554" t="s">
        <v>2</v>
      </c>
      <c r="F8" s="316"/>
      <c r="G8" s="316"/>
      <c r="H8" s="327"/>
      <c r="I8" s="443" t="s">
        <v>643</v>
      </c>
      <c r="J8" s="356"/>
      <c r="K8" s="443" t="s">
        <v>644</v>
      </c>
      <c r="L8" s="356"/>
      <c r="M8" s="443" t="s">
        <v>645</v>
      </c>
      <c r="N8" s="356"/>
      <c r="O8" s="443" t="s">
        <v>646</v>
      </c>
      <c r="P8" s="356"/>
      <c r="Q8" s="443" t="s">
        <v>647</v>
      </c>
      <c r="R8" s="356"/>
      <c r="S8" s="443" t="s">
        <v>648</v>
      </c>
      <c r="T8" s="356"/>
      <c r="U8" s="443" t="s">
        <v>649</v>
      </c>
      <c r="V8" s="356"/>
    </row>
    <row r="9" spans="1:24" ht="60">
      <c r="B9" s="359" t="s">
        <v>116</v>
      </c>
      <c r="C9" s="363"/>
      <c r="D9" s="356"/>
      <c r="E9" s="37" t="s">
        <v>651</v>
      </c>
      <c r="F9" s="37" t="s">
        <v>110</v>
      </c>
      <c r="G9" s="37" t="s">
        <v>111</v>
      </c>
      <c r="H9" s="37" t="s">
        <v>662</v>
      </c>
      <c r="I9" s="145" t="s">
        <v>651</v>
      </c>
      <c r="J9" s="145" t="s">
        <v>111</v>
      </c>
      <c r="K9" s="145" t="s">
        <v>651</v>
      </c>
      <c r="L9" s="145" t="s">
        <v>111</v>
      </c>
      <c r="M9" s="145" t="s">
        <v>651</v>
      </c>
      <c r="N9" s="145" t="s">
        <v>111</v>
      </c>
      <c r="O9" s="145" t="s">
        <v>651</v>
      </c>
      <c r="P9" s="145" t="s">
        <v>111</v>
      </c>
      <c r="Q9" s="145" t="s">
        <v>651</v>
      </c>
      <c r="R9" s="145" t="s">
        <v>111</v>
      </c>
      <c r="S9" s="145" t="s">
        <v>651</v>
      </c>
      <c r="T9" s="145" t="s">
        <v>111</v>
      </c>
      <c r="U9" s="145" t="s">
        <v>651</v>
      </c>
      <c r="V9" s="145" t="s">
        <v>111</v>
      </c>
    </row>
    <row r="10" spans="1:24">
      <c r="B10" s="164" t="s">
        <v>643</v>
      </c>
      <c r="C10" s="487" t="s">
        <v>2</v>
      </c>
      <c r="D10" s="316"/>
      <c r="E10" s="177">
        <v>44963</v>
      </c>
      <c r="F10" s="39">
        <v>0.151347257518892</v>
      </c>
      <c r="G10" s="40">
        <v>372444637</v>
      </c>
      <c r="H10" s="39">
        <v>7.2340272315994394E-2</v>
      </c>
      <c r="I10" s="167">
        <v>44963</v>
      </c>
      <c r="J10" s="168">
        <v>372444637</v>
      </c>
      <c r="K10" s="167">
        <v>0</v>
      </c>
      <c r="L10" s="168">
        <v>0</v>
      </c>
      <c r="M10" s="167">
        <v>0</v>
      </c>
      <c r="N10" s="168">
        <v>0</v>
      </c>
      <c r="O10" s="199">
        <v>1615</v>
      </c>
      <c r="P10" s="200">
        <v>25136328.129999999</v>
      </c>
      <c r="Q10" s="199">
        <v>43348</v>
      </c>
      <c r="R10" s="200">
        <v>347308308.87</v>
      </c>
      <c r="S10" s="199">
        <v>43803</v>
      </c>
      <c r="T10" s="200">
        <v>359509285.25</v>
      </c>
      <c r="U10" s="199">
        <v>1160</v>
      </c>
      <c r="V10" s="200">
        <v>12935351.75</v>
      </c>
    </row>
    <row r="11" spans="1:24">
      <c r="B11" s="88" t="s">
        <v>916</v>
      </c>
      <c r="C11" s="495" t="s">
        <v>2</v>
      </c>
      <c r="D11" s="316"/>
      <c r="E11" s="179">
        <v>683</v>
      </c>
      <c r="F11" s="182">
        <v>2.29900533517344E-3</v>
      </c>
      <c r="G11" s="181">
        <v>17383890.050000001</v>
      </c>
      <c r="H11" s="182">
        <v>3.37648932270249E-3</v>
      </c>
      <c r="I11" s="171">
        <v>0</v>
      </c>
      <c r="J11" s="170">
        <v>0</v>
      </c>
      <c r="K11" s="171">
        <v>0</v>
      </c>
      <c r="L11" s="170">
        <v>0</v>
      </c>
      <c r="M11" s="171">
        <v>683</v>
      </c>
      <c r="N11" s="170">
        <v>17383890.050000001</v>
      </c>
      <c r="O11" s="201">
        <v>359</v>
      </c>
      <c r="P11" s="181">
        <v>9116215.0600000005</v>
      </c>
      <c r="Q11" s="201">
        <v>324</v>
      </c>
      <c r="R11" s="181">
        <v>8267674.9900000002</v>
      </c>
      <c r="S11" s="201">
        <v>397</v>
      </c>
      <c r="T11" s="181">
        <v>10474570.41</v>
      </c>
      <c r="U11" s="201">
        <v>286</v>
      </c>
      <c r="V11" s="181">
        <v>6909319.6399999997</v>
      </c>
    </row>
    <row r="12" spans="1:24">
      <c r="B12" s="164" t="s">
        <v>644</v>
      </c>
      <c r="C12" s="487" t="s">
        <v>2</v>
      </c>
      <c r="D12" s="316"/>
      <c r="E12" s="177">
        <v>251439</v>
      </c>
      <c r="F12" s="39">
        <v>0.84635373714593498</v>
      </c>
      <c r="G12" s="40">
        <v>4758681771.2399998</v>
      </c>
      <c r="H12" s="39">
        <v>0.92428323836130299</v>
      </c>
      <c r="I12" s="167">
        <v>0</v>
      </c>
      <c r="J12" s="168">
        <v>0</v>
      </c>
      <c r="K12" s="167">
        <v>251439</v>
      </c>
      <c r="L12" s="168">
        <v>4758681771.2399998</v>
      </c>
      <c r="M12" s="167">
        <v>0</v>
      </c>
      <c r="N12" s="168">
        <v>0</v>
      </c>
      <c r="O12" s="199">
        <v>137960</v>
      </c>
      <c r="P12" s="200">
        <v>2767846309.3800001</v>
      </c>
      <c r="Q12" s="199">
        <v>113479</v>
      </c>
      <c r="R12" s="200">
        <v>1990835461.8599999</v>
      </c>
      <c r="S12" s="199">
        <v>250850</v>
      </c>
      <c r="T12" s="200">
        <v>4741448136.3800001</v>
      </c>
      <c r="U12" s="199">
        <v>589</v>
      </c>
      <c r="V12" s="200">
        <v>17233634.859999999</v>
      </c>
    </row>
    <row r="13" spans="1:24">
      <c r="B13" s="172" t="s">
        <v>115</v>
      </c>
      <c r="C13" s="475" t="s">
        <v>2</v>
      </c>
      <c r="D13" s="363"/>
      <c r="E13" s="183">
        <v>297085</v>
      </c>
      <c r="F13" s="184">
        <v>1</v>
      </c>
      <c r="G13" s="185">
        <v>5148510298.29</v>
      </c>
      <c r="H13" s="184">
        <v>1</v>
      </c>
      <c r="I13" s="175">
        <v>44963</v>
      </c>
      <c r="J13" s="176">
        <v>372444637</v>
      </c>
      <c r="K13" s="175">
        <v>251439</v>
      </c>
      <c r="L13" s="176">
        <v>4758681771.2399998</v>
      </c>
      <c r="M13" s="175">
        <v>683</v>
      </c>
      <c r="N13" s="176">
        <v>17383890.050000001</v>
      </c>
      <c r="O13" s="202">
        <v>139934</v>
      </c>
      <c r="P13" s="203">
        <v>2802098852.5700002</v>
      </c>
      <c r="Q13" s="202">
        <v>157151</v>
      </c>
      <c r="R13" s="203">
        <v>2346411445.7199998</v>
      </c>
      <c r="S13" s="202">
        <v>295050</v>
      </c>
      <c r="T13" s="203">
        <v>5111431992.04</v>
      </c>
      <c r="U13" s="202">
        <v>2035</v>
      </c>
      <c r="V13" s="203">
        <v>37078306.25</v>
      </c>
    </row>
    <row r="14" spans="1:24">
      <c r="B14" s="143" t="s">
        <v>2</v>
      </c>
      <c r="C14" s="447" t="s">
        <v>2</v>
      </c>
      <c r="D14" s="316"/>
      <c r="E14" s="144" t="s">
        <v>2</v>
      </c>
      <c r="F14" s="144" t="s">
        <v>2</v>
      </c>
      <c r="G14" s="144" t="s">
        <v>2</v>
      </c>
      <c r="H14" s="144" t="s">
        <v>2</v>
      </c>
      <c r="I14" s="144" t="s">
        <v>2</v>
      </c>
      <c r="J14" s="144" t="s">
        <v>2</v>
      </c>
      <c r="K14" s="144" t="s">
        <v>2</v>
      </c>
      <c r="L14" s="144" t="s">
        <v>2</v>
      </c>
      <c r="M14" s="144" t="s">
        <v>2</v>
      </c>
      <c r="N14" s="144" t="s">
        <v>2</v>
      </c>
      <c r="O14" s="144" t="s">
        <v>2</v>
      </c>
      <c r="P14" s="144" t="s">
        <v>2</v>
      </c>
      <c r="Q14" s="144" t="s">
        <v>2</v>
      </c>
      <c r="R14" s="144" t="s">
        <v>2</v>
      </c>
      <c r="S14" s="144" t="s">
        <v>2</v>
      </c>
      <c r="T14" s="144" t="s">
        <v>2</v>
      </c>
      <c r="U14" s="144" t="s">
        <v>2</v>
      </c>
      <c r="V14" s="144" t="s">
        <v>2</v>
      </c>
    </row>
    <row r="15" spans="1:24">
      <c r="B15" s="47" t="s">
        <v>2</v>
      </c>
      <c r="C15" s="550" t="s">
        <v>2</v>
      </c>
      <c r="D15" s="316"/>
      <c r="E15" s="144" t="s">
        <v>2</v>
      </c>
      <c r="F15" s="144" t="s">
        <v>2</v>
      </c>
      <c r="G15" s="144" t="s">
        <v>2</v>
      </c>
      <c r="H15" s="144" t="s">
        <v>2</v>
      </c>
      <c r="I15" s="144" t="s">
        <v>2</v>
      </c>
      <c r="J15" s="144" t="s">
        <v>2</v>
      </c>
      <c r="K15" s="144" t="s">
        <v>2</v>
      </c>
      <c r="L15" s="144" t="s">
        <v>2</v>
      </c>
      <c r="M15" s="144" t="s">
        <v>2</v>
      </c>
      <c r="N15" s="144" t="s">
        <v>2</v>
      </c>
      <c r="O15" s="144" t="s">
        <v>2</v>
      </c>
      <c r="P15" s="144" t="s">
        <v>2</v>
      </c>
      <c r="Q15" s="144" t="s">
        <v>2</v>
      </c>
      <c r="R15" s="144" t="s">
        <v>2</v>
      </c>
      <c r="S15" s="144" t="s">
        <v>2</v>
      </c>
      <c r="T15" s="144" t="s">
        <v>2</v>
      </c>
      <c r="U15" s="144" t="s">
        <v>2</v>
      </c>
      <c r="V15" s="144" t="s">
        <v>2</v>
      </c>
    </row>
    <row r="16" spans="1:24">
      <c r="B16" s="143" t="s">
        <v>2</v>
      </c>
      <c r="C16" s="447" t="s">
        <v>2</v>
      </c>
      <c r="D16" s="316"/>
      <c r="E16" s="144" t="s">
        <v>2</v>
      </c>
      <c r="F16" s="144" t="s">
        <v>2</v>
      </c>
      <c r="G16" s="144" t="s">
        <v>2</v>
      </c>
      <c r="H16" s="144" t="s">
        <v>2</v>
      </c>
      <c r="I16" s="144" t="s">
        <v>2</v>
      </c>
      <c r="J16" s="144" t="s">
        <v>2</v>
      </c>
      <c r="K16" s="144" t="s">
        <v>2</v>
      </c>
      <c r="L16" s="144" t="s">
        <v>2</v>
      </c>
      <c r="M16" s="144" t="s">
        <v>2</v>
      </c>
      <c r="N16" s="144" t="s">
        <v>2</v>
      </c>
      <c r="O16" s="144" t="s">
        <v>2</v>
      </c>
      <c r="P16" s="144" t="s">
        <v>2</v>
      </c>
      <c r="Q16" s="144" t="s">
        <v>2</v>
      </c>
      <c r="R16" s="144" t="s">
        <v>2</v>
      </c>
      <c r="S16" s="144" t="s">
        <v>2</v>
      </c>
      <c r="T16" s="144" t="s">
        <v>2</v>
      </c>
      <c r="U16" s="144" t="s">
        <v>2</v>
      </c>
      <c r="V16" s="144" t="s">
        <v>2</v>
      </c>
    </row>
    <row r="17" spans="2:22">
      <c r="B17" s="198" t="s">
        <v>2</v>
      </c>
      <c r="C17" s="553" t="s">
        <v>2</v>
      </c>
      <c r="D17" s="316"/>
      <c r="E17" s="559" t="s">
        <v>698</v>
      </c>
      <c r="F17" s="431"/>
      <c r="G17" s="431"/>
      <c r="H17" s="432"/>
      <c r="I17" s="443" t="s">
        <v>641</v>
      </c>
      <c r="J17" s="363"/>
      <c r="K17" s="363"/>
      <c r="L17" s="363"/>
      <c r="M17" s="363"/>
      <c r="N17" s="356"/>
      <c r="O17" s="443" t="s">
        <v>108</v>
      </c>
      <c r="P17" s="363"/>
      <c r="Q17" s="363"/>
      <c r="R17" s="356"/>
      <c r="S17" s="443" t="s">
        <v>642</v>
      </c>
      <c r="T17" s="363"/>
      <c r="U17" s="363"/>
      <c r="V17" s="356"/>
    </row>
    <row r="18" spans="2:22" ht="18" customHeight="1">
      <c r="C18" s="553" t="s">
        <v>2</v>
      </c>
      <c r="D18" s="316"/>
      <c r="E18" s="554" t="s">
        <v>2</v>
      </c>
      <c r="F18" s="316"/>
      <c r="G18" s="316"/>
      <c r="H18" s="327"/>
      <c r="I18" s="443" t="s">
        <v>643</v>
      </c>
      <c r="J18" s="356"/>
      <c r="K18" s="443" t="s">
        <v>644</v>
      </c>
      <c r="L18" s="356"/>
      <c r="M18" s="443" t="s">
        <v>645</v>
      </c>
      <c r="N18" s="356"/>
      <c r="O18" s="443" t="s">
        <v>646</v>
      </c>
      <c r="P18" s="356"/>
      <c r="Q18" s="443" t="s">
        <v>647</v>
      </c>
      <c r="R18" s="356"/>
      <c r="S18" s="443" t="s">
        <v>648</v>
      </c>
      <c r="T18" s="356"/>
      <c r="U18" s="443" t="s">
        <v>649</v>
      </c>
      <c r="V18" s="356"/>
    </row>
    <row r="19" spans="2:22" ht="60">
      <c r="B19" s="359" t="s">
        <v>108</v>
      </c>
      <c r="C19" s="363"/>
      <c r="D19" s="356"/>
      <c r="E19" s="37" t="s">
        <v>651</v>
      </c>
      <c r="F19" s="37" t="s">
        <v>110</v>
      </c>
      <c r="G19" s="37" t="s">
        <v>111</v>
      </c>
      <c r="H19" s="37" t="s">
        <v>662</v>
      </c>
      <c r="I19" s="145" t="s">
        <v>651</v>
      </c>
      <c r="J19" s="145" t="s">
        <v>111</v>
      </c>
      <c r="K19" s="145" t="s">
        <v>651</v>
      </c>
      <c r="L19" s="145" t="s">
        <v>111</v>
      </c>
      <c r="M19" s="145" t="s">
        <v>651</v>
      </c>
      <c r="N19" s="145" t="s">
        <v>111</v>
      </c>
      <c r="O19" s="145" t="s">
        <v>651</v>
      </c>
      <c r="P19" s="145" t="s">
        <v>111</v>
      </c>
      <c r="Q19" s="145" t="s">
        <v>651</v>
      </c>
      <c r="R19" s="145" t="s">
        <v>111</v>
      </c>
      <c r="S19" s="145" t="s">
        <v>651</v>
      </c>
      <c r="T19" s="145" t="s">
        <v>111</v>
      </c>
      <c r="U19" s="145" t="s">
        <v>651</v>
      </c>
      <c r="V19" s="145" t="s">
        <v>111</v>
      </c>
    </row>
    <row r="20" spans="2:22">
      <c r="B20" s="88" t="s">
        <v>646</v>
      </c>
      <c r="C20" s="495" t="s">
        <v>2</v>
      </c>
      <c r="D20" s="316"/>
      <c r="E20" s="179">
        <v>139934</v>
      </c>
      <c r="F20" s="182">
        <v>0.47102344446875499</v>
      </c>
      <c r="G20" s="181">
        <v>2802098852.5700002</v>
      </c>
      <c r="H20" s="182">
        <v>0.54425429691782401</v>
      </c>
      <c r="I20" s="171">
        <v>1615</v>
      </c>
      <c r="J20" s="170">
        <v>25136328.129999999</v>
      </c>
      <c r="K20" s="171">
        <v>137960</v>
      </c>
      <c r="L20" s="170">
        <v>2767846309.3800001</v>
      </c>
      <c r="M20" s="171">
        <v>359</v>
      </c>
      <c r="N20" s="170">
        <v>9116215.0600000005</v>
      </c>
      <c r="O20" s="201">
        <v>139934</v>
      </c>
      <c r="P20" s="181">
        <v>2802098852.5700002</v>
      </c>
      <c r="Q20" s="201">
        <v>0</v>
      </c>
      <c r="R20" s="181">
        <v>0</v>
      </c>
      <c r="S20" s="201">
        <v>139024</v>
      </c>
      <c r="T20" s="181">
        <v>2781480275.8200002</v>
      </c>
      <c r="U20" s="201">
        <v>910</v>
      </c>
      <c r="V20" s="181">
        <v>20618576.75</v>
      </c>
    </row>
    <row r="21" spans="2:22">
      <c r="B21" s="164" t="s">
        <v>647</v>
      </c>
      <c r="C21" s="487" t="s">
        <v>2</v>
      </c>
      <c r="D21" s="316"/>
      <c r="E21" s="177">
        <v>157151</v>
      </c>
      <c r="F21" s="39">
        <v>0.52897655553124501</v>
      </c>
      <c r="G21" s="40">
        <v>2346411445.7199998</v>
      </c>
      <c r="H21" s="39">
        <v>0.45574570308217599</v>
      </c>
      <c r="I21" s="167">
        <v>43348</v>
      </c>
      <c r="J21" s="168">
        <v>347308308.87</v>
      </c>
      <c r="K21" s="167">
        <v>113479</v>
      </c>
      <c r="L21" s="168">
        <v>1990835461.8599999</v>
      </c>
      <c r="M21" s="167">
        <v>324</v>
      </c>
      <c r="N21" s="168">
        <v>8267674.9900000002</v>
      </c>
      <c r="O21" s="199">
        <v>0</v>
      </c>
      <c r="P21" s="200">
        <v>0</v>
      </c>
      <c r="Q21" s="199">
        <v>157151</v>
      </c>
      <c r="R21" s="200">
        <v>2346411445.7199998</v>
      </c>
      <c r="S21" s="199">
        <v>156026</v>
      </c>
      <c r="T21" s="200">
        <v>2329951716.2199998</v>
      </c>
      <c r="U21" s="199">
        <v>1125</v>
      </c>
      <c r="V21" s="200">
        <v>16459729.5</v>
      </c>
    </row>
    <row r="22" spans="2:22">
      <c r="B22" s="172" t="s">
        <v>115</v>
      </c>
      <c r="C22" s="475" t="s">
        <v>2</v>
      </c>
      <c r="D22" s="363"/>
      <c r="E22" s="183">
        <v>297085</v>
      </c>
      <c r="F22" s="184">
        <v>1</v>
      </c>
      <c r="G22" s="185">
        <v>5148510298.29</v>
      </c>
      <c r="H22" s="184">
        <v>1</v>
      </c>
      <c r="I22" s="175">
        <v>44963</v>
      </c>
      <c r="J22" s="176">
        <v>372444637</v>
      </c>
      <c r="K22" s="175">
        <v>251439</v>
      </c>
      <c r="L22" s="176">
        <v>4758681771.2399998</v>
      </c>
      <c r="M22" s="175">
        <v>683</v>
      </c>
      <c r="N22" s="176">
        <v>17383890.050000001</v>
      </c>
      <c r="O22" s="202">
        <v>139934</v>
      </c>
      <c r="P22" s="203">
        <v>2802098852.5700002</v>
      </c>
      <c r="Q22" s="202">
        <v>157151</v>
      </c>
      <c r="R22" s="203">
        <v>2346411445.7199998</v>
      </c>
      <c r="S22" s="202">
        <v>295050</v>
      </c>
      <c r="T22" s="203">
        <v>5111431992.04</v>
      </c>
      <c r="U22" s="202">
        <v>2035</v>
      </c>
      <c r="V22" s="203">
        <v>37078306.25</v>
      </c>
    </row>
    <row r="23" spans="2:22">
      <c r="B23" s="143" t="s">
        <v>2</v>
      </c>
      <c r="C23" s="447" t="s">
        <v>2</v>
      </c>
      <c r="D23" s="316"/>
      <c r="E23" s="144" t="s">
        <v>2</v>
      </c>
      <c r="F23" s="144" t="s">
        <v>2</v>
      </c>
      <c r="G23" s="144" t="s">
        <v>2</v>
      </c>
      <c r="H23" s="144" t="s">
        <v>2</v>
      </c>
      <c r="I23" s="144" t="s">
        <v>2</v>
      </c>
      <c r="J23" s="144" t="s">
        <v>2</v>
      </c>
      <c r="K23" s="144" t="s">
        <v>2</v>
      </c>
      <c r="L23" s="144" t="s">
        <v>2</v>
      </c>
      <c r="M23" s="144" t="s">
        <v>2</v>
      </c>
      <c r="N23" s="144" t="s">
        <v>2</v>
      </c>
      <c r="O23" s="144" t="s">
        <v>2</v>
      </c>
      <c r="P23" s="144" t="s">
        <v>2</v>
      </c>
      <c r="Q23" s="144" t="s">
        <v>2</v>
      </c>
      <c r="R23" s="144" t="s">
        <v>2</v>
      </c>
      <c r="S23" s="144" t="s">
        <v>2</v>
      </c>
      <c r="T23" s="144" t="s">
        <v>2</v>
      </c>
      <c r="U23" s="144" t="s">
        <v>2</v>
      </c>
      <c r="V23" s="144" t="s">
        <v>2</v>
      </c>
    </row>
    <row r="24" spans="2:22">
      <c r="B24" s="47" t="s">
        <v>2</v>
      </c>
      <c r="C24" s="550" t="s">
        <v>2</v>
      </c>
      <c r="D24" s="316"/>
      <c r="E24" s="144" t="s">
        <v>2</v>
      </c>
      <c r="F24" s="144" t="s">
        <v>2</v>
      </c>
      <c r="G24" s="144" t="s">
        <v>2</v>
      </c>
      <c r="H24" s="144" t="s">
        <v>2</v>
      </c>
      <c r="I24" s="144" t="s">
        <v>2</v>
      </c>
      <c r="J24" s="144" t="s">
        <v>2</v>
      </c>
      <c r="K24" s="144" t="s">
        <v>2</v>
      </c>
      <c r="L24" s="144" t="s">
        <v>2</v>
      </c>
      <c r="M24" s="144" t="s">
        <v>2</v>
      </c>
      <c r="N24" s="144" t="s">
        <v>2</v>
      </c>
      <c r="O24" s="144" t="s">
        <v>2</v>
      </c>
      <c r="P24" s="144" t="s">
        <v>2</v>
      </c>
      <c r="Q24" s="144" t="s">
        <v>2</v>
      </c>
      <c r="R24" s="144" t="s">
        <v>2</v>
      </c>
      <c r="S24" s="144" t="s">
        <v>2</v>
      </c>
      <c r="T24" s="144" t="s">
        <v>2</v>
      </c>
      <c r="U24" s="144" t="s">
        <v>2</v>
      </c>
      <c r="V24" s="144" t="s">
        <v>2</v>
      </c>
    </row>
    <row r="25" spans="2:22">
      <c r="B25" s="143" t="s">
        <v>2</v>
      </c>
      <c r="C25" s="447" t="s">
        <v>2</v>
      </c>
      <c r="D25" s="316"/>
      <c r="E25" s="144" t="s">
        <v>2</v>
      </c>
      <c r="F25" s="144" t="s">
        <v>2</v>
      </c>
      <c r="G25" s="144" t="s">
        <v>2</v>
      </c>
      <c r="H25" s="144" t="s">
        <v>2</v>
      </c>
      <c r="I25" s="144" t="s">
        <v>2</v>
      </c>
      <c r="J25" s="144" t="s">
        <v>2</v>
      </c>
      <c r="K25" s="144" t="s">
        <v>2</v>
      </c>
      <c r="L25" s="144" t="s">
        <v>2</v>
      </c>
      <c r="M25" s="144" t="s">
        <v>2</v>
      </c>
      <c r="N25" s="144" t="s">
        <v>2</v>
      </c>
      <c r="O25" s="144" t="s">
        <v>2</v>
      </c>
      <c r="P25" s="144" t="s">
        <v>2</v>
      </c>
      <c r="Q25" s="144" t="s">
        <v>2</v>
      </c>
      <c r="R25" s="144" t="s">
        <v>2</v>
      </c>
      <c r="S25" s="144" t="s">
        <v>2</v>
      </c>
      <c r="T25" s="144" t="s">
        <v>2</v>
      </c>
      <c r="U25" s="144" t="s">
        <v>2</v>
      </c>
      <c r="V25" s="144" t="s">
        <v>2</v>
      </c>
    </row>
    <row r="26" spans="2:22">
      <c r="B26" s="198" t="s">
        <v>2</v>
      </c>
      <c r="C26" s="553" t="s">
        <v>2</v>
      </c>
      <c r="D26" s="316"/>
      <c r="E26" s="559" t="s">
        <v>698</v>
      </c>
      <c r="F26" s="431"/>
      <c r="G26" s="431"/>
      <c r="H26" s="432"/>
      <c r="I26" s="443" t="s">
        <v>641</v>
      </c>
      <c r="J26" s="363"/>
      <c r="K26" s="363"/>
      <c r="L26" s="363"/>
      <c r="M26" s="363"/>
      <c r="N26" s="356"/>
      <c r="O26" s="443" t="s">
        <v>108</v>
      </c>
      <c r="P26" s="363"/>
      <c r="Q26" s="363"/>
      <c r="R26" s="356"/>
      <c r="S26" s="443" t="s">
        <v>642</v>
      </c>
      <c r="T26" s="363"/>
      <c r="U26" s="363"/>
      <c r="V26" s="356"/>
    </row>
    <row r="27" spans="2:22" ht="18" customHeight="1">
      <c r="C27" s="553" t="s">
        <v>2</v>
      </c>
      <c r="D27" s="316"/>
      <c r="E27" s="554" t="s">
        <v>2</v>
      </c>
      <c r="F27" s="316"/>
      <c r="G27" s="316"/>
      <c r="H27" s="327"/>
      <c r="I27" s="443" t="s">
        <v>643</v>
      </c>
      <c r="J27" s="356"/>
      <c r="K27" s="443" t="s">
        <v>644</v>
      </c>
      <c r="L27" s="356"/>
      <c r="M27" s="443" t="s">
        <v>645</v>
      </c>
      <c r="N27" s="356"/>
      <c r="O27" s="443" t="s">
        <v>646</v>
      </c>
      <c r="P27" s="356"/>
      <c r="Q27" s="443" t="s">
        <v>647</v>
      </c>
      <c r="R27" s="356"/>
      <c r="S27" s="443" t="s">
        <v>648</v>
      </c>
      <c r="T27" s="356"/>
      <c r="U27" s="443" t="s">
        <v>649</v>
      </c>
      <c r="V27" s="356"/>
    </row>
    <row r="28" spans="2:22" ht="60">
      <c r="B28" s="359" t="s">
        <v>642</v>
      </c>
      <c r="C28" s="363"/>
      <c r="D28" s="356"/>
      <c r="E28" s="37" t="s">
        <v>651</v>
      </c>
      <c r="F28" s="37" t="s">
        <v>110</v>
      </c>
      <c r="G28" s="37" t="s">
        <v>111</v>
      </c>
      <c r="H28" s="37" t="s">
        <v>662</v>
      </c>
      <c r="I28" s="145" t="s">
        <v>651</v>
      </c>
      <c r="J28" s="145" t="s">
        <v>111</v>
      </c>
      <c r="K28" s="145" t="s">
        <v>651</v>
      </c>
      <c r="L28" s="145" t="s">
        <v>111</v>
      </c>
      <c r="M28" s="145" t="s">
        <v>651</v>
      </c>
      <c r="N28" s="145" t="s">
        <v>111</v>
      </c>
      <c r="O28" s="145" t="s">
        <v>651</v>
      </c>
      <c r="P28" s="145" t="s">
        <v>111</v>
      </c>
      <c r="Q28" s="145" t="s">
        <v>651</v>
      </c>
      <c r="R28" s="145" t="s">
        <v>111</v>
      </c>
      <c r="S28" s="145" t="s">
        <v>651</v>
      </c>
      <c r="T28" s="145" t="s">
        <v>111</v>
      </c>
      <c r="U28" s="145" t="s">
        <v>651</v>
      </c>
      <c r="V28" s="145" t="s">
        <v>111</v>
      </c>
    </row>
    <row r="29" spans="2:22">
      <c r="B29" s="88" t="s">
        <v>649</v>
      </c>
      <c r="C29" s="495" t="s">
        <v>2</v>
      </c>
      <c r="D29" s="316"/>
      <c r="E29" s="179">
        <v>2035</v>
      </c>
      <c r="F29" s="182">
        <v>6.8498914452092803E-3</v>
      </c>
      <c r="G29" s="181">
        <v>37078306.25</v>
      </c>
      <c r="H29" s="182">
        <v>7.2017543137312904E-3</v>
      </c>
      <c r="I29" s="171">
        <v>1160</v>
      </c>
      <c r="J29" s="170">
        <v>12935351.75</v>
      </c>
      <c r="K29" s="171">
        <v>589</v>
      </c>
      <c r="L29" s="170">
        <v>17233634.859999999</v>
      </c>
      <c r="M29" s="171">
        <v>286</v>
      </c>
      <c r="N29" s="170">
        <v>6909319.6399999997</v>
      </c>
      <c r="O29" s="201">
        <v>910</v>
      </c>
      <c r="P29" s="181">
        <v>20618576.75</v>
      </c>
      <c r="Q29" s="201">
        <v>1125</v>
      </c>
      <c r="R29" s="181">
        <v>16459729.5</v>
      </c>
      <c r="S29" s="201">
        <v>0</v>
      </c>
      <c r="T29" s="181">
        <v>0</v>
      </c>
      <c r="U29" s="201">
        <v>2035</v>
      </c>
      <c r="V29" s="181">
        <v>37078306.25</v>
      </c>
    </row>
    <row r="30" spans="2:22">
      <c r="B30" s="164" t="s">
        <v>648</v>
      </c>
      <c r="C30" s="487" t="s">
        <v>2</v>
      </c>
      <c r="D30" s="316"/>
      <c r="E30" s="177">
        <v>295050</v>
      </c>
      <c r="F30" s="39">
        <v>0.99315010855479102</v>
      </c>
      <c r="G30" s="40">
        <v>5111431992.04</v>
      </c>
      <c r="H30" s="39">
        <v>0.99279824568626895</v>
      </c>
      <c r="I30" s="167">
        <v>43803</v>
      </c>
      <c r="J30" s="168">
        <v>359509285.25</v>
      </c>
      <c r="K30" s="167">
        <v>250850</v>
      </c>
      <c r="L30" s="168">
        <v>4741448136.3800001</v>
      </c>
      <c r="M30" s="167">
        <v>397</v>
      </c>
      <c r="N30" s="168">
        <v>10474570.41</v>
      </c>
      <c r="O30" s="199">
        <v>139024</v>
      </c>
      <c r="P30" s="200">
        <v>2781480275.8200002</v>
      </c>
      <c r="Q30" s="199">
        <v>156026</v>
      </c>
      <c r="R30" s="200">
        <v>2329951716.2199998</v>
      </c>
      <c r="S30" s="199">
        <v>295050</v>
      </c>
      <c r="T30" s="200">
        <v>5111431992.04</v>
      </c>
      <c r="U30" s="199">
        <v>0</v>
      </c>
      <c r="V30" s="200">
        <v>0</v>
      </c>
    </row>
    <row r="31" spans="2:22">
      <c r="B31" s="172" t="s">
        <v>115</v>
      </c>
      <c r="C31" s="475" t="s">
        <v>2</v>
      </c>
      <c r="D31" s="363"/>
      <c r="E31" s="183">
        <v>297085</v>
      </c>
      <c r="F31" s="184">
        <v>1</v>
      </c>
      <c r="G31" s="185">
        <v>5148510298.29</v>
      </c>
      <c r="H31" s="184">
        <v>1</v>
      </c>
      <c r="I31" s="175">
        <v>44963</v>
      </c>
      <c r="J31" s="176">
        <v>372444637</v>
      </c>
      <c r="K31" s="175">
        <v>251439</v>
      </c>
      <c r="L31" s="176">
        <v>4758681771.2399998</v>
      </c>
      <c r="M31" s="175">
        <v>683</v>
      </c>
      <c r="N31" s="176">
        <v>17383890.050000001</v>
      </c>
      <c r="O31" s="202">
        <v>139934</v>
      </c>
      <c r="P31" s="203">
        <v>2802098852.5700002</v>
      </c>
      <c r="Q31" s="202">
        <v>157151</v>
      </c>
      <c r="R31" s="203">
        <v>2346411445.7199998</v>
      </c>
      <c r="S31" s="202">
        <v>295050</v>
      </c>
      <c r="T31" s="203">
        <v>5111431992.04</v>
      </c>
      <c r="U31" s="202">
        <v>2035</v>
      </c>
      <c r="V31" s="203">
        <v>37078306.25</v>
      </c>
    </row>
    <row r="32" spans="2:22">
      <c r="B32" s="143" t="s">
        <v>2</v>
      </c>
      <c r="C32" s="447" t="s">
        <v>2</v>
      </c>
      <c r="D32" s="316"/>
      <c r="E32" s="144" t="s">
        <v>2</v>
      </c>
      <c r="F32" s="144" t="s">
        <v>2</v>
      </c>
      <c r="G32" s="144" t="s">
        <v>2</v>
      </c>
      <c r="H32" s="144" t="s">
        <v>2</v>
      </c>
      <c r="I32" s="144" t="s">
        <v>2</v>
      </c>
      <c r="J32" s="144" t="s">
        <v>2</v>
      </c>
      <c r="K32" s="144" t="s">
        <v>2</v>
      </c>
      <c r="L32" s="144" t="s">
        <v>2</v>
      </c>
      <c r="M32" s="144" t="s">
        <v>2</v>
      </c>
      <c r="N32" s="144" t="s">
        <v>2</v>
      </c>
      <c r="O32" s="144" t="s">
        <v>2</v>
      </c>
      <c r="P32" s="144" t="s">
        <v>2</v>
      </c>
      <c r="Q32" s="144" t="s">
        <v>2</v>
      </c>
      <c r="R32" s="144" t="s">
        <v>2</v>
      </c>
      <c r="S32" s="144" t="s">
        <v>2</v>
      </c>
      <c r="T32" s="144" t="s">
        <v>2</v>
      </c>
      <c r="U32" s="144" t="s">
        <v>2</v>
      </c>
      <c r="V32" s="144" t="s">
        <v>2</v>
      </c>
    </row>
    <row r="33" spans="2:22">
      <c r="B33" s="47" t="s">
        <v>2</v>
      </c>
      <c r="C33" s="550" t="s">
        <v>2</v>
      </c>
      <c r="D33" s="316"/>
      <c r="E33" s="144" t="s">
        <v>2</v>
      </c>
      <c r="F33" s="144" t="s">
        <v>2</v>
      </c>
      <c r="G33" s="144" t="s">
        <v>2</v>
      </c>
      <c r="H33" s="144" t="s">
        <v>2</v>
      </c>
      <c r="I33" s="144" t="s">
        <v>2</v>
      </c>
      <c r="J33" s="144" t="s">
        <v>2</v>
      </c>
      <c r="K33" s="144" t="s">
        <v>2</v>
      </c>
      <c r="L33" s="144" t="s">
        <v>2</v>
      </c>
      <c r="M33" s="144" t="s">
        <v>2</v>
      </c>
      <c r="N33" s="144" t="s">
        <v>2</v>
      </c>
      <c r="O33" s="144" t="s">
        <v>2</v>
      </c>
      <c r="P33" s="144" t="s">
        <v>2</v>
      </c>
      <c r="Q33" s="144" t="s">
        <v>2</v>
      </c>
      <c r="R33" s="144" t="s">
        <v>2</v>
      </c>
      <c r="S33" s="144" t="s">
        <v>2</v>
      </c>
      <c r="T33" s="144" t="s">
        <v>2</v>
      </c>
      <c r="U33" s="144" t="s">
        <v>2</v>
      </c>
      <c r="V33" s="144" t="s">
        <v>2</v>
      </c>
    </row>
    <row r="34" spans="2:22">
      <c r="B34" s="143" t="s">
        <v>2</v>
      </c>
      <c r="C34" s="447" t="s">
        <v>2</v>
      </c>
      <c r="D34" s="316"/>
      <c r="E34" s="144" t="s">
        <v>2</v>
      </c>
      <c r="F34" s="144" t="s">
        <v>2</v>
      </c>
      <c r="G34" s="144" t="s">
        <v>2</v>
      </c>
      <c r="H34" s="144" t="s">
        <v>2</v>
      </c>
      <c r="I34" s="144" t="s">
        <v>2</v>
      </c>
      <c r="J34" s="144" t="s">
        <v>2</v>
      </c>
      <c r="K34" s="144" t="s">
        <v>2</v>
      </c>
      <c r="L34" s="144" t="s">
        <v>2</v>
      </c>
      <c r="M34" s="144" t="s">
        <v>2</v>
      </c>
      <c r="N34" s="144" t="s">
        <v>2</v>
      </c>
      <c r="O34" s="144" t="s">
        <v>2</v>
      </c>
      <c r="P34" s="144" t="s">
        <v>2</v>
      </c>
      <c r="Q34" s="144" t="s">
        <v>2</v>
      </c>
      <c r="R34" s="144" t="s">
        <v>2</v>
      </c>
      <c r="S34" s="144" t="s">
        <v>2</v>
      </c>
      <c r="T34" s="144" t="s">
        <v>2</v>
      </c>
      <c r="U34" s="144" t="s">
        <v>2</v>
      </c>
      <c r="V34" s="144" t="s">
        <v>2</v>
      </c>
    </row>
    <row r="35" spans="2:22">
      <c r="B35" s="198" t="s">
        <v>2</v>
      </c>
      <c r="C35" s="553" t="s">
        <v>2</v>
      </c>
      <c r="D35" s="316"/>
      <c r="E35" s="559" t="s">
        <v>698</v>
      </c>
      <c r="F35" s="431"/>
      <c r="G35" s="431"/>
      <c r="H35" s="432"/>
      <c r="I35" s="443" t="s">
        <v>641</v>
      </c>
      <c r="J35" s="363"/>
      <c r="K35" s="363"/>
      <c r="L35" s="363"/>
      <c r="M35" s="363"/>
      <c r="N35" s="356"/>
      <c r="O35" s="443" t="s">
        <v>108</v>
      </c>
      <c r="P35" s="363"/>
      <c r="Q35" s="363"/>
      <c r="R35" s="356"/>
      <c r="S35" s="443" t="s">
        <v>642</v>
      </c>
      <c r="T35" s="363"/>
      <c r="U35" s="363"/>
      <c r="V35" s="356"/>
    </row>
    <row r="36" spans="2:22" ht="18" customHeight="1">
      <c r="C36" s="553" t="s">
        <v>2</v>
      </c>
      <c r="D36" s="316"/>
      <c r="E36" s="554" t="s">
        <v>2</v>
      </c>
      <c r="F36" s="316"/>
      <c r="G36" s="316"/>
      <c r="H36" s="327"/>
      <c r="I36" s="443" t="s">
        <v>643</v>
      </c>
      <c r="J36" s="356"/>
      <c r="K36" s="443" t="s">
        <v>644</v>
      </c>
      <c r="L36" s="356"/>
      <c r="M36" s="443" t="s">
        <v>645</v>
      </c>
      <c r="N36" s="356"/>
      <c r="O36" s="443" t="s">
        <v>646</v>
      </c>
      <c r="P36" s="356"/>
      <c r="Q36" s="443" t="s">
        <v>647</v>
      </c>
      <c r="R36" s="356"/>
      <c r="S36" s="443" t="s">
        <v>648</v>
      </c>
      <c r="T36" s="356"/>
      <c r="U36" s="443" t="s">
        <v>649</v>
      </c>
      <c r="V36" s="356"/>
    </row>
    <row r="37" spans="2:22" ht="60">
      <c r="B37" s="359" t="s">
        <v>917</v>
      </c>
      <c r="C37" s="363"/>
      <c r="D37" s="356"/>
      <c r="E37" s="37" t="s">
        <v>651</v>
      </c>
      <c r="F37" s="37" t="s">
        <v>110</v>
      </c>
      <c r="G37" s="37" t="s">
        <v>111</v>
      </c>
      <c r="H37" s="37" t="s">
        <v>662</v>
      </c>
      <c r="I37" s="145" t="s">
        <v>651</v>
      </c>
      <c r="J37" s="145" t="s">
        <v>111</v>
      </c>
      <c r="K37" s="145" t="s">
        <v>651</v>
      </c>
      <c r="L37" s="145" t="s">
        <v>111</v>
      </c>
      <c r="M37" s="145" t="s">
        <v>651</v>
      </c>
      <c r="N37" s="145" t="s">
        <v>111</v>
      </c>
      <c r="O37" s="145" t="s">
        <v>651</v>
      </c>
      <c r="P37" s="145" t="s">
        <v>111</v>
      </c>
      <c r="Q37" s="145" t="s">
        <v>651</v>
      </c>
      <c r="R37" s="145" t="s">
        <v>111</v>
      </c>
      <c r="S37" s="145" t="s">
        <v>651</v>
      </c>
      <c r="T37" s="145" t="s">
        <v>111</v>
      </c>
      <c r="U37" s="145" t="s">
        <v>651</v>
      </c>
      <c r="V37" s="145" t="s">
        <v>111</v>
      </c>
    </row>
    <row r="38" spans="2:22">
      <c r="B38" s="88" t="s">
        <v>918</v>
      </c>
      <c r="C38" s="495" t="s">
        <v>2</v>
      </c>
      <c r="D38" s="316"/>
      <c r="E38" s="179">
        <v>12039</v>
      </c>
      <c r="F38" s="182">
        <v>4.0523755827456799E-2</v>
      </c>
      <c r="G38" s="181">
        <v>336435713.77999997</v>
      </c>
      <c r="H38" s="182">
        <v>6.5346225274472494E-2</v>
      </c>
      <c r="I38" s="171">
        <v>388</v>
      </c>
      <c r="J38" s="170">
        <v>6737199.8799999999</v>
      </c>
      <c r="K38" s="171">
        <v>11638</v>
      </c>
      <c r="L38" s="170">
        <v>329266249.93000001</v>
      </c>
      <c r="M38" s="171">
        <v>13</v>
      </c>
      <c r="N38" s="170">
        <v>432263.97</v>
      </c>
      <c r="O38" s="201">
        <v>7426</v>
      </c>
      <c r="P38" s="181">
        <v>208019370.61000001</v>
      </c>
      <c r="Q38" s="201">
        <v>4613</v>
      </c>
      <c r="R38" s="181">
        <v>128416343.17</v>
      </c>
      <c r="S38" s="201">
        <v>11941</v>
      </c>
      <c r="T38" s="181">
        <v>332714279.82999998</v>
      </c>
      <c r="U38" s="201">
        <v>98</v>
      </c>
      <c r="V38" s="181">
        <v>3721433.95</v>
      </c>
    </row>
    <row r="39" spans="2:22">
      <c r="B39" s="164" t="s">
        <v>919</v>
      </c>
      <c r="C39" s="487" t="s">
        <v>2</v>
      </c>
      <c r="D39" s="316"/>
      <c r="E39" s="177">
        <v>53709</v>
      </c>
      <c r="F39" s="39">
        <v>0.18078664355319199</v>
      </c>
      <c r="G39" s="40">
        <v>956633628.57000005</v>
      </c>
      <c r="H39" s="39">
        <v>0.185807849872172</v>
      </c>
      <c r="I39" s="167">
        <v>15376</v>
      </c>
      <c r="J39" s="168">
        <v>138654505.18000001</v>
      </c>
      <c r="K39" s="167">
        <v>37700</v>
      </c>
      <c r="L39" s="168">
        <v>802567832.99000001</v>
      </c>
      <c r="M39" s="167">
        <v>633</v>
      </c>
      <c r="N39" s="168">
        <v>15411290.4</v>
      </c>
      <c r="O39" s="199">
        <v>13163</v>
      </c>
      <c r="P39" s="200">
        <v>346036988.38999999</v>
      </c>
      <c r="Q39" s="199">
        <v>40546</v>
      </c>
      <c r="R39" s="200">
        <v>610596640.17999995</v>
      </c>
      <c r="S39" s="199">
        <v>52101</v>
      </c>
      <c r="T39" s="200">
        <v>931994600.53999996</v>
      </c>
      <c r="U39" s="199">
        <v>1608</v>
      </c>
      <c r="V39" s="200">
        <v>24639028.030000001</v>
      </c>
    </row>
    <row r="40" spans="2:22">
      <c r="B40" s="88" t="s">
        <v>920</v>
      </c>
      <c r="C40" s="495" t="s">
        <v>2</v>
      </c>
      <c r="D40" s="316"/>
      <c r="E40" s="179">
        <v>5520</v>
      </c>
      <c r="F40" s="182">
        <v>1.8580540922631599E-2</v>
      </c>
      <c r="G40" s="181">
        <v>149472020.84999999</v>
      </c>
      <c r="H40" s="182">
        <v>2.9032091263300901E-2</v>
      </c>
      <c r="I40" s="171">
        <v>829</v>
      </c>
      <c r="J40" s="170">
        <v>10977708.23</v>
      </c>
      <c r="K40" s="171">
        <v>4685</v>
      </c>
      <c r="L40" s="170">
        <v>138181050.41999999</v>
      </c>
      <c r="M40" s="171">
        <v>6</v>
      </c>
      <c r="N40" s="170">
        <v>313262.2</v>
      </c>
      <c r="O40" s="201">
        <v>2539</v>
      </c>
      <c r="P40" s="181">
        <v>80225337.810000002</v>
      </c>
      <c r="Q40" s="201">
        <v>2981</v>
      </c>
      <c r="R40" s="181">
        <v>69246683.040000007</v>
      </c>
      <c r="S40" s="201">
        <v>5484</v>
      </c>
      <c r="T40" s="181">
        <v>148103619.05000001</v>
      </c>
      <c r="U40" s="201">
        <v>36</v>
      </c>
      <c r="V40" s="181">
        <v>1368401.8</v>
      </c>
    </row>
    <row r="41" spans="2:22">
      <c r="B41" s="164" t="s">
        <v>921</v>
      </c>
      <c r="C41" s="487" t="s">
        <v>2</v>
      </c>
      <c r="D41" s="316"/>
      <c r="E41" s="177">
        <v>225817</v>
      </c>
      <c r="F41" s="39">
        <v>0.76010905969672005</v>
      </c>
      <c r="G41" s="40">
        <v>3705968935.0900002</v>
      </c>
      <c r="H41" s="39">
        <v>0.71981383359005402</v>
      </c>
      <c r="I41" s="167">
        <v>28370</v>
      </c>
      <c r="J41" s="168">
        <v>216075223.71000001</v>
      </c>
      <c r="K41" s="167">
        <v>197416</v>
      </c>
      <c r="L41" s="168">
        <v>3488666637.9000001</v>
      </c>
      <c r="M41" s="167">
        <v>31</v>
      </c>
      <c r="N41" s="168">
        <v>1227073.48</v>
      </c>
      <c r="O41" s="199">
        <v>116806</v>
      </c>
      <c r="P41" s="200">
        <v>2167817155.7600002</v>
      </c>
      <c r="Q41" s="199">
        <v>109011</v>
      </c>
      <c r="R41" s="200">
        <v>1538151779.3299999</v>
      </c>
      <c r="S41" s="199">
        <v>225524</v>
      </c>
      <c r="T41" s="200">
        <v>3698619492.6199999</v>
      </c>
      <c r="U41" s="199">
        <v>293</v>
      </c>
      <c r="V41" s="200">
        <v>7349442.4699999997</v>
      </c>
    </row>
    <row r="42" spans="2:22">
      <c r="B42" s="172" t="s">
        <v>115</v>
      </c>
      <c r="C42" s="475" t="s">
        <v>2</v>
      </c>
      <c r="D42" s="363"/>
      <c r="E42" s="183">
        <v>297085</v>
      </c>
      <c r="F42" s="184">
        <v>1</v>
      </c>
      <c r="G42" s="185">
        <v>5148510298.29</v>
      </c>
      <c r="H42" s="184">
        <v>1</v>
      </c>
      <c r="I42" s="175">
        <v>44963</v>
      </c>
      <c r="J42" s="176">
        <v>372444637</v>
      </c>
      <c r="K42" s="175">
        <v>251439</v>
      </c>
      <c r="L42" s="176">
        <v>4758681771.2399998</v>
      </c>
      <c r="M42" s="175">
        <v>683</v>
      </c>
      <c r="N42" s="176">
        <v>17383890.050000001</v>
      </c>
      <c r="O42" s="202">
        <v>139934</v>
      </c>
      <c r="P42" s="203">
        <v>2802098852.5700002</v>
      </c>
      <c r="Q42" s="202">
        <v>157151</v>
      </c>
      <c r="R42" s="203">
        <v>2346411445.7199998</v>
      </c>
      <c r="S42" s="202">
        <v>295050</v>
      </c>
      <c r="T42" s="203">
        <v>5111431992.04</v>
      </c>
      <c r="U42" s="202">
        <v>2035</v>
      </c>
      <c r="V42" s="203">
        <v>37078306.25</v>
      </c>
    </row>
    <row r="43" spans="2:22">
      <c r="B43" s="143" t="s">
        <v>2</v>
      </c>
      <c r="C43" s="447" t="s">
        <v>2</v>
      </c>
      <c r="D43" s="316"/>
      <c r="E43" s="144" t="s">
        <v>2</v>
      </c>
      <c r="F43" s="144" t="s">
        <v>2</v>
      </c>
      <c r="G43" s="144" t="s">
        <v>2</v>
      </c>
      <c r="H43" s="144" t="s">
        <v>2</v>
      </c>
      <c r="I43" s="144" t="s">
        <v>2</v>
      </c>
      <c r="J43" s="144" t="s">
        <v>2</v>
      </c>
      <c r="K43" s="144" t="s">
        <v>2</v>
      </c>
      <c r="L43" s="144" t="s">
        <v>2</v>
      </c>
      <c r="M43" s="144" t="s">
        <v>2</v>
      </c>
      <c r="N43" s="144" t="s">
        <v>2</v>
      </c>
      <c r="O43" s="144" t="s">
        <v>2</v>
      </c>
      <c r="P43" s="144" t="s">
        <v>2</v>
      </c>
      <c r="Q43" s="144" t="s">
        <v>2</v>
      </c>
      <c r="R43" s="144" t="s">
        <v>2</v>
      </c>
      <c r="S43" s="144" t="s">
        <v>2</v>
      </c>
      <c r="T43" s="144" t="s">
        <v>2</v>
      </c>
      <c r="U43" s="144" t="s">
        <v>2</v>
      </c>
      <c r="V43" s="144" t="s">
        <v>2</v>
      </c>
    </row>
    <row r="44" spans="2:22">
      <c r="B44" s="47" t="s">
        <v>2</v>
      </c>
      <c r="C44" s="550" t="s">
        <v>2</v>
      </c>
      <c r="D44" s="316"/>
      <c r="E44" s="144" t="s">
        <v>2</v>
      </c>
      <c r="F44" s="144" t="s">
        <v>2</v>
      </c>
      <c r="G44" s="144" t="s">
        <v>2</v>
      </c>
      <c r="H44" s="144" t="s">
        <v>2</v>
      </c>
      <c r="I44" s="144" t="s">
        <v>2</v>
      </c>
      <c r="J44" s="144" t="s">
        <v>2</v>
      </c>
      <c r="K44" s="144" t="s">
        <v>2</v>
      </c>
      <c r="L44" s="144" t="s">
        <v>2</v>
      </c>
      <c r="M44" s="144" t="s">
        <v>2</v>
      </c>
      <c r="N44" s="144" t="s">
        <v>2</v>
      </c>
      <c r="O44" s="144" t="s">
        <v>2</v>
      </c>
      <c r="P44" s="144" t="s">
        <v>2</v>
      </c>
      <c r="Q44" s="144" t="s">
        <v>2</v>
      </c>
      <c r="R44" s="144" t="s">
        <v>2</v>
      </c>
      <c r="S44" s="144" t="s">
        <v>2</v>
      </c>
      <c r="T44" s="144" t="s">
        <v>2</v>
      </c>
      <c r="U44" s="144" t="s">
        <v>2</v>
      </c>
      <c r="V44" s="144" t="s">
        <v>2</v>
      </c>
    </row>
    <row r="45" spans="2:22">
      <c r="B45" s="143" t="s">
        <v>2</v>
      </c>
      <c r="C45" s="447" t="s">
        <v>2</v>
      </c>
      <c r="D45" s="316"/>
      <c r="E45" s="144" t="s">
        <v>2</v>
      </c>
      <c r="F45" s="144" t="s">
        <v>2</v>
      </c>
      <c r="G45" s="144" t="s">
        <v>2</v>
      </c>
      <c r="H45" s="144" t="s">
        <v>2</v>
      </c>
      <c r="I45" s="144" t="s">
        <v>2</v>
      </c>
      <c r="J45" s="144" t="s">
        <v>2</v>
      </c>
      <c r="K45" s="144" t="s">
        <v>2</v>
      </c>
      <c r="L45" s="144" t="s">
        <v>2</v>
      </c>
      <c r="M45" s="144" t="s">
        <v>2</v>
      </c>
      <c r="N45" s="144" t="s">
        <v>2</v>
      </c>
      <c r="O45" s="144" t="s">
        <v>2</v>
      </c>
      <c r="P45" s="144" t="s">
        <v>2</v>
      </c>
      <c r="Q45" s="144" t="s">
        <v>2</v>
      </c>
      <c r="R45" s="144" t="s">
        <v>2</v>
      </c>
      <c r="S45" s="144" t="s">
        <v>2</v>
      </c>
      <c r="T45" s="144" t="s">
        <v>2</v>
      </c>
      <c r="U45" s="144" t="s">
        <v>2</v>
      </c>
      <c r="V45" s="144" t="s">
        <v>2</v>
      </c>
    </row>
    <row r="46" spans="2:22">
      <c r="B46" s="198" t="s">
        <v>2</v>
      </c>
      <c r="C46" s="553" t="s">
        <v>2</v>
      </c>
      <c r="D46" s="316"/>
      <c r="E46" s="559" t="s">
        <v>698</v>
      </c>
      <c r="F46" s="431"/>
      <c r="G46" s="431"/>
      <c r="H46" s="432"/>
      <c r="I46" s="443" t="s">
        <v>641</v>
      </c>
      <c r="J46" s="363"/>
      <c r="K46" s="363"/>
      <c r="L46" s="363"/>
      <c r="M46" s="363"/>
      <c r="N46" s="356"/>
      <c r="O46" s="443" t="s">
        <v>108</v>
      </c>
      <c r="P46" s="363"/>
      <c r="Q46" s="363"/>
      <c r="R46" s="356"/>
      <c r="S46" s="443" t="s">
        <v>642</v>
      </c>
      <c r="T46" s="363"/>
      <c r="U46" s="363"/>
      <c r="V46" s="356"/>
    </row>
    <row r="47" spans="2:22" ht="18" customHeight="1">
      <c r="C47" s="553" t="s">
        <v>2</v>
      </c>
      <c r="D47" s="316"/>
      <c r="E47" s="554" t="s">
        <v>2</v>
      </c>
      <c r="F47" s="316"/>
      <c r="G47" s="316"/>
      <c r="H47" s="327"/>
      <c r="I47" s="443" t="s">
        <v>643</v>
      </c>
      <c r="J47" s="356"/>
      <c r="K47" s="443" t="s">
        <v>644</v>
      </c>
      <c r="L47" s="356"/>
      <c r="M47" s="443" t="s">
        <v>645</v>
      </c>
      <c r="N47" s="356"/>
      <c r="O47" s="443" t="s">
        <v>646</v>
      </c>
      <c r="P47" s="356"/>
      <c r="Q47" s="443" t="s">
        <v>647</v>
      </c>
      <c r="R47" s="356"/>
      <c r="S47" s="443" t="s">
        <v>648</v>
      </c>
      <c r="T47" s="356"/>
      <c r="U47" s="443" t="s">
        <v>649</v>
      </c>
      <c r="V47" s="356"/>
    </row>
    <row r="48" spans="2:22" ht="60">
      <c r="B48" s="359" t="s">
        <v>922</v>
      </c>
      <c r="C48" s="363"/>
      <c r="D48" s="356"/>
      <c r="E48" s="37" t="s">
        <v>651</v>
      </c>
      <c r="F48" s="37" t="s">
        <v>110</v>
      </c>
      <c r="G48" s="37" t="s">
        <v>111</v>
      </c>
      <c r="H48" s="37" t="s">
        <v>662</v>
      </c>
      <c r="I48" s="145" t="s">
        <v>651</v>
      </c>
      <c r="J48" s="145" t="s">
        <v>111</v>
      </c>
      <c r="K48" s="145" t="s">
        <v>651</v>
      </c>
      <c r="L48" s="145" t="s">
        <v>111</v>
      </c>
      <c r="M48" s="145" t="s">
        <v>651</v>
      </c>
      <c r="N48" s="145" t="s">
        <v>111</v>
      </c>
      <c r="O48" s="145" t="s">
        <v>651</v>
      </c>
      <c r="P48" s="145" t="s">
        <v>111</v>
      </c>
      <c r="Q48" s="145" t="s">
        <v>651</v>
      </c>
      <c r="R48" s="145" t="s">
        <v>111</v>
      </c>
      <c r="S48" s="145" t="s">
        <v>651</v>
      </c>
      <c r="T48" s="145" t="s">
        <v>111</v>
      </c>
      <c r="U48" s="145" t="s">
        <v>651</v>
      </c>
      <c r="V48" s="145" t="s">
        <v>111</v>
      </c>
    </row>
    <row r="49" spans="2:22">
      <c r="B49" s="88" t="s">
        <v>923</v>
      </c>
      <c r="C49" s="495" t="s">
        <v>2</v>
      </c>
      <c r="D49" s="316"/>
      <c r="E49" s="179">
        <v>136</v>
      </c>
      <c r="F49" s="182">
        <v>4.5778144302135754E-4</v>
      </c>
      <c r="G49" s="181">
        <v>2259433.59</v>
      </c>
      <c r="H49" s="182">
        <v>4.3885191231926102E-4</v>
      </c>
      <c r="I49" s="171">
        <v>30</v>
      </c>
      <c r="J49" s="170">
        <v>354642.86000000004</v>
      </c>
      <c r="K49" s="171">
        <v>106</v>
      </c>
      <c r="L49" s="170">
        <v>1904790.7299999997</v>
      </c>
      <c r="M49" s="171">
        <v>0</v>
      </c>
      <c r="N49" s="170">
        <v>0</v>
      </c>
      <c r="O49" s="201">
        <v>27</v>
      </c>
      <c r="P49" s="181">
        <v>567134.09</v>
      </c>
      <c r="Q49" s="201">
        <v>109</v>
      </c>
      <c r="R49" s="181">
        <v>1692299.4999999995</v>
      </c>
      <c r="S49" s="201">
        <v>135</v>
      </c>
      <c r="T49" s="181">
        <v>2247678.09</v>
      </c>
      <c r="U49" s="201">
        <v>1</v>
      </c>
      <c r="V49" s="181">
        <v>11755.5</v>
      </c>
    </row>
    <row r="50" spans="2:22">
      <c r="B50" s="164" t="s">
        <v>924</v>
      </c>
      <c r="C50" s="487" t="s">
        <v>2</v>
      </c>
      <c r="D50" s="316"/>
      <c r="E50" s="177">
        <v>296949</v>
      </c>
      <c r="F50" s="39">
        <v>0.99954221855697867</v>
      </c>
      <c r="G50" s="40">
        <v>5146250864.7000551</v>
      </c>
      <c r="H50" s="39">
        <v>0.99956114808768071</v>
      </c>
      <c r="I50" s="167">
        <v>44933</v>
      </c>
      <c r="J50" s="168">
        <v>372089994.13999778</v>
      </c>
      <c r="K50" s="167">
        <v>251333</v>
      </c>
      <c r="L50" s="168">
        <v>4756776980.5100813</v>
      </c>
      <c r="M50" s="167">
        <v>683</v>
      </c>
      <c r="N50" s="168">
        <v>17383890.050000008</v>
      </c>
      <c r="O50" s="199">
        <v>139907</v>
      </c>
      <c r="P50" s="200">
        <v>2801531718.4800134</v>
      </c>
      <c r="Q50" s="199">
        <v>157042</v>
      </c>
      <c r="R50" s="200">
        <v>2344719146.2200174</v>
      </c>
      <c r="S50" s="199">
        <v>294915</v>
      </c>
      <c r="T50" s="200">
        <v>5109184313.9500523</v>
      </c>
      <c r="U50" s="199">
        <v>2034</v>
      </c>
      <c r="V50" s="200">
        <v>37066550.750000045</v>
      </c>
    </row>
    <row r="51" spans="2:22">
      <c r="B51" s="172" t="s">
        <v>115</v>
      </c>
      <c r="C51" s="475" t="s">
        <v>2</v>
      </c>
      <c r="D51" s="363"/>
      <c r="E51" s="183">
        <v>297085</v>
      </c>
      <c r="F51" s="184">
        <v>1</v>
      </c>
      <c r="G51" s="185">
        <v>5148510298.2900553</v>
      </c>
      <c r="H51" s="184">
        <v>1</v>
      </c>
      <c r="I51" s="175">
        <v>44963</v>
      </c>
      <c r="J51" s="176">
        <v>372444636.99999779</v>
      </c>
      <c r="K51" s="175">
        <v>251439</v>
      </c>
      <c r="L51" s="176">
        <v>4758681771.2400808</v>
      </c>
      <c r="M51" s="175">
        <v>683</v>
      </c>
      <c r="N51" s="176">
        <v>17383890.050000008</v>
      </c>
      <c r="O51" s="202">
        <v>139934</v>
      </c>
      <c r="P51" s="203">
        <v>2802098852.5700135</v>
      </c>
      <c r="Q51" s="202">
        <v>157151</v>
      </c>
      <c r="R51" s="203">
        <v>2346411445.7200174</v>
      </c>
      <c r="S51" s="202">
        <v>295050</v>
      </c>
      <c r="T51" s="203">
        <v>5111431992.0400524</v>
      </c>
      <c r="U51" s="202">
        <v>2035</v>
      </c>
      <c r="V51" s="203">
        <v>37078306.250000045</v>
      </c>
    </row>
    <row r="52" spans="2:22">
      <c r="B52" s="143" t="s">
        <v>2</v>
      </c>
      <c r="C52" s="447" t="s">
        <v>2</v>
      </c>
      <c r="D52" s="316"/>
      <c r="E52" s="144" t="s">
        <v>2</v>
      </c>
      <c r="F52" s="144" t="s">
        <v>2</v>
      </c>
      <c r="G52" s="144" t="s">
        <v>2</v>
      </c>
      <c r="H52" s="144" t="s">
        <v>2</v>
      </c>
      <c r="I52" s="144" t="s">
        <v>2</v>
      </c>
      <c r="J52" s="144" t="s">
        <v>2</v>
      </c>
      <c r="K52" s="144" t="s">
        <v>2</v>
      </c>
      <c r="L52" s="144" t="s">
        <v>2</v>
      </c>
      <c r="M52" s="144" t="s">
        <v>2</v>
      </c>
      <c r="N52" s="144" t="s">
        <v>2</v>
      </c>
      <c r="O52" s="144" t="s">
        <v>2</v>
      </c>
      <c r="P52" s="144" t="s">
        <v>2</v>
      </c>
      <c r="Q52" s="144" t="s">
        <v>2</v>
      </c>
      <c r="R52" s="144" t="s">
        <v>2</v>
      </c>
      <c r="S52" s="144" t="s">
        <v>2</v>
      </c>
      <c r="T52" s="144" t="s">
        <v>2</v>
      </c>
      <c r="U52" s="144" t="s">
        <v>2</v>
      </c>
      <c r="V52" s="144" t="s">
        <v>2</v>
      </c>
    </row>
    <row r="53" spans="2:22">
      <c r="B53" s="47" t="s">
        <v>2</v>
      </c>
      <c r="C53" s="550" t="s">
        <v>2</v>
      </c>
      <c r="D53" s="316"/>
      <c r="E53" s="144" t="s">
        <v>2</v>
      </c>
      <c r="F53" s="144" t="s">
        <v>2</v>
      </c>
      <c r="G53" s="144" t="s">
        <v>2</v>
      </c>
      <c r="H53" s="144" t="s">
        <v>2</v>
      </c>
      <c r="I53" s="144" t="s">
        <v>2</v>
      </c>
      <c r="J53" s="144" t="s">
        <v>2</v>
      </c>
      <c r="K53" s="144" t="s">
        <v>2</v>
      </c>
      <c r="L53" s="144" t="s">
        <v>2</v>
      </c>
      <c r="M53" s="144" t="s">
        <v>2</v>
      </c>
      <c r="N53" s="144" t="s">
        <v>2</v>
      </c>
      <c r="O53" s="144" t="s">
        <v>2</v>
      </c>
      <c r="P53" s="144" t="s">
        <v>2</v>
      </c>
      <c r="Q53" s="144" t="s">
        <v>2</v>
      </c>
      <c r="R53" s="144" t="s">
        <v>2</v>
      </c>
      <c r="S53" s="144" t="s">
        <v>2</v>
      </c>
      <c r="T53" s="144" t="s">
        <v>2</v>
      </c>
      <c r="U53" s="144" t="s">
        <v>2</v>
      </c>
      <c r="V53" s="144" t="s">
        <v>2</v>
      </c>
    </row>
    <row r="54" spans="2:22">
      <c r="B54" s="143" t="s">
        <v>2</v>
      </c>
      <c r="C54" s="447" t="s">
        <v>2</v>
      </c>
      <c r="D54" s="316"/>
      <c r="E54" s="144" t="s">
        <v>2</v>
      </c>
      <c r="F54" s="144" t="s">
        <v>2</v>
      </c>
      <c r="G54" s="144" t="s">
        <v>2</v>
      </c>
      <c r="H54" s="144" t="s">
        <v>2</v>
      </c>
      <c r="I54" s="144" t="s">
        <v>2</v>
      </c>
      <c r="J54" s="144" t="s">
        <v>2</v>
      </c>
      <c r="K54" s="144" t="s">
        <v>2</v>
      </c>
      <c r="L54" s="144" t="s">
        <v>2</v>
      </c>
      <c r="M54" s="144" t="s">
        <v>2</v>
      </c>
      <c r="N54" s="144" t="s">
        <v>2</v>
      </c>
      <c r="O54" s="144" t="s">
        <v>2</v>
      </c>
      <c r="P54" s="144" t="s">
        <v>2</v>
      </c>
      <c r="Q54" s="144" t="s">
        <v>2</v>
      </c>
      <c r="R54" s="144" t="s">
        <v>2</v>
      </c>
      <c r="S54" s="144" t="s">
        <v>2</v>
      </c>
      <c r="T54" s="144" t="s">
        <v>2</v>
      </c>
      <c r="U54" s="144" t="s">
        <v>2</v>
      </c>
      <c r="V54" s="144" t="s">
        <v>2</v>
      </c>
    </row>
    <row r="55" spans="2:22">
      <c r="B55" s="198" t="s">
        <v>2</v>
      </c>
      <c r="C55" s="553" t="s">
        <v>2</v>
      </c>
      <c r="D55" s="316"/>
      <c r="E55" s="559" t="s">
        <v>698</v>
      </c>
      <c r="F55" s="431"/>
      <c r="G55" s="431"/>
      <c r="H55" s="432"/>
      <c r="I55" s="443" t="s">
        <v>641</v>
      </c>
      <c r="J55" s="363"/>
      <c r="K55" s="363"/>
      <c r="L55" s="363"/>
      <c r="M55" s="363"/>
      <c r="N55" s="356"/>
      <c r="O55" s="443" t="s">
        <v>108</v>
      </c>
      <c r="P55" s="363"/>
      <c r="Q55" s="363"/>
      <c r="R55" s="356"/>
      <c r="S55" s="443" t="s">
        <v>642</v>
      </c>
      <c r="T55" s="363"/>
      <c r="U55" s="363"/>
      <c r="V55" s="356"/>
    </row>
    <row r="56" spans="2:22" ht="18" customHeight="1">
      <c r="C56" s="553" t="s">
        <v>2</v>
      </c>
      <c r="D56" s="316"/>
      <c r="E56" s="554" t="s">
        <v>2</v>
      </c>
      <c r="F56" s="316"/>
      <c r="G56" s="316"/>
      <c r="H56" s="327"/>
      <c r="I56" s="443" t="s">
        <v>643</v>
      </c>
      <c r="J56" s="356"/>
      <c r="K56" s="443" t="s">
        <v>644</v>
      </c>
      <c r="L56" s="356"/>
      <c r="M56" s="443" t="s">
        <v>645</v>
      </c>
      <c r="N56" s="356"/>
      <c r="O56" s="443" t="s">
        <v>646</v>
      </c>
      <c r="P56" s="356"/>
      <c r="Q56" s="443" t="s">
        <v>647</v>
      </c>
      <c r="R56" s="356"/>
      <c r="S56" s="443" t="s">
        <v>648</v>
      </c>
      <c r="T56" s="356"/>
      <c r="U56" s="443" t="s">
        <v>649</v>
      </c>
      <c r="V56" s="356"/>
    </row>
    <row r="57" spans="2:22" ht="60">
      <c r="B57" s="359" t="s">
        <v>925</v>
      </c>
      <c r="C57" s="363"/>
      <c r="D57" s="356"/>
      <c r="E57" s="37" t="s">
        <v>651</v>
      </c>
      <c r="F57" s="37" t="s">
        <v>110</v>
      </c>
      <c r="G57" s="37" t="s">
        <v>111</v>
      </c>
      <c r="H57" s="37" t="s">
        <v>662</v>
      </c>
      <c r="I57" s="145" t="s">
        <v>651</v>
      </c>
      <c r="J57" s="145" t="s">
        <v>111</v>
      </c>
      <c r="K57" s="145" t="s">
        <v>651</v>
      </c>
      <c r="L57" s="145" t="s">
        <v>111</v>
      </c>
      <c r="M57" s="145" t="s">
        <v>651</v>
      </c>
      <c r="N57" s="145" t="s">
        <v>111</v>
      </c>
      <c r="O57" s="145" t="s">
        <v>651</v>
      </c>
      <c r="P57" s="145" t="s">
        <v>111</v>
      </c>
      <c r="Q57" s="145" t="s">
        <v>651</v>
      </c>
      <c r="R57" s="145" t="s">
        <v>111</v>
      </c>
      <c r="S57" s="145" t="s">
        <v>651</v>
      </c>
      <c r="T57" s="145" t="s">
        <v>111</v>
      </c>
      <c r="U57" s="145" t="s">
        <v>651</v>
      </c>
      <c r="V57" s="145" t="s">
        <v>111</v>
      </c>
    </row>
    <row r="58" spans="2:22">
      <c r="B58" s="88" t="s">
        <v>926</v>
      </c>
      <c r="C58" s="495" t="s">
        <v>2</v>
      </c>
      <c r="D58" s="316"/>
      <c r="E58" s="179">
        <v>297001</v>
      </c>
      <c r="F58" s="182">
        <v>0.99971725263813405</v>
      </c>
      <c r="G58" s="181">
        <v>5147790850.1300001</v>
      </c>
      <c r="H58" s="182">
        <v>0.99986026090687996</v>
      </c>
      <c r="I58" s="171">
        <v>44925</v>
      </c>
      <c r="J58" s="170">
        <v>372315217.12</v>
      </c>
      <c r="K58" s="171">
        <v>251393</v>
      </c>
      <c r="L58" s="170">
        <v>4758091742.96</v>
      </c>
      <c r="M58" s="171">
        <v>683</v>
      </c>
      <c r="N58" s="170">
        <v>17383890.050000001</v>
      </c>
      <c r="O58" s="201">
        <v>139907</v>
      </c>
      <c r="P58" s="181">
        <v>2801721840.2399998</v>
      </c>
      <c r="Q58" s="201">
        <v>157094</v>
      </c>
      <c r="R58" s="181">
        <v>2346069009.8899999</v>
      </c>
      <c r="S58" s="201">
        <v>294967</v>
      </c>
      <c r="T58" s="181">
        <v>5110713385.1499996</v>
      </c>
      <c r="U58" s="201">
        <v>2034</v>
      </c>
      <c r="V58" s="181">
        <v>37077464.979999997</v>
      </c>
    </row>
    <row r="59" spans="2:22" ht="22.8">
      <c r="B59" s="164" t="s">
        <v>927</v>
      </c>
      <c r="C59" s="487" t="s">
        <v>2</v>
      </c>
      <c r="D59" s="316"/>
      <c r="E59" s="177">
        <v>82</v>
      </c>
      <c r="F59" s="39">
        <v>2.7601528182170102E-4</v>
      </c>
      <c r="G59" s="40">
        <v>716550.35</v>
      </c>
      <c r="H59" s="39">
        <v>1.39176248756459E-4</v>
      </c>
      <c r="I59" s="167">
        <v>36</v>
      </c>
      <c r="J59" s="168">
        <v>126522.07</v>
      </c>
      <c r="K59" s="167">
        <v>46</v>
      </c>
      <c r="L59" s="168">
        <v>590028.28</v>
      </c>
      <c r="M59" s="167">
        <v>0</v>
      </c>
      <c r="N59" s="168">
        <v>0</v>
      </c>
      <c r="O59" s="199">
        <v>27</v>
      </c>
      <c r="P59" s="200">
        <v>377012.33</v>
      </c>
      <c r="Q59" s="199">
        <v>55</v>
      </c>
      <c r="R59" s="200">
        <v>339538.02</v>
      </c>
      <c r="S59" s="199">
        <v>81</v>
      </c>
      <c r="T59" s="200">
        <v>715709.08</v>
      </c>
      <c r="U59" s="199">
        <v>1</v>
      </c>
      <c r="V59" s="200">
        <v>841.27</v>
      </c>
    </row>
    <row r="60" spans="2:22">
      <c r="B60" s="88" t="s">
        <v>928</v>
      </c>
      <c r="C60" s="495" t="s">
        <v>2</v>
      </c>
      <c r="D60" s="316"/>
      <c r="E60" s="179">
        <v>2</v>
      </c>
      <c r="F60" s="182">
        <v>6.7320800444317296E-6</v>
      </c>
      <c r="G60" s="181">
        <v>2897.81</v>
      </c>
      <c r="H60" s="182">
        <v>5.6284436314761998E-7</v>
      </c>
      <c r="I60" s="171">
        <v>2</v>
      </c>
      <c r="J60" s="170">
        <v>2897.81</v>
      </c>
      <c r="K60" s="171">
        <v>0</v>
      </c>
      <c r="L60" s="170">
        <v>0</v>
      </c>
      <c r="M60" s="171">
        <v>0</v>
      </c>
      <c r="N60" s="170">
        <v>0</v>
      </c>
      <c r="O60" s="201">
        <v>0</v>
      </c>
      <c r="P60" s="181">
        <v>0</v>
      </c>
      <c r="Q60" s="201">
        <v>2</v>
      </c>
      <c r="R60" s="181">
        <v>2897.81</v>
      </c>
      <c r="S60" s="201">
        <v>2</v>
      </c>
      <c r="T60" s="181">
        <v>2897.81</v>
      </c>
      <c r="U60" s="201">
        <v>0</v>
      </c>
      <c r="V60" s="181">
        <v>0</v>
      </c>
    </row>
    <row r="61" spans="2:22">
      <c r="B61" s="172" t="s">
        <v>115</v>
      </c>
      <c r="C61" s="475" t="s">
        <v>2</v>
      </c>
      <c r="D61" s="363"/>
      <c r="E61" s="183">
        <v>297085</v>
      </c>
      <c r="F61" s="184">
        <v>1</v>
      </c>
      <c r="G61" s="185">
        <v>5148510298.29</v>
      </c>
      <c r="H61" s="184">
        <v>1</v>
      </c>
      <c r="I61" s="175">
        <v>44963</v>
      </c>
      <c r="J61" s="176">
        <v>372444637</v>
      </c>
      <c r="K61" s="175">
        <v>251439</v>
      </c>
      <c r="L61" s="176">
        <v>4758681771.2399998</v>
      </c>
      <c r="M61" s="175">
        <v>683</v>
      </c>
      <c r="N61" s="176">
        <v>17383890.050000001</v>
      </c>
      <c r="O61" s="202">
        <v>139934</v>
      </c>
      <c r="P61" s="203">
        <v>2802098852.5700002</v>
      </c>
      <c r="Q61" s="202">
        <v>157151</v>
      </c>
      <c r="R61" s="203">
        <v>2346411445.7199998</v>
      </c>
      <c r="S61" s="202">
        <v>295050</v>
      </c>
      <c r="T61" s="203">
        <v>5111431992.04</v>
      </c>
      <c r="U61" s="202">
        <v>2035</v>
      </c>
      <c r="V61" s="203">
        <v>37078306.25</v>
      </c>
    </row>
    <row r="62" spans="2:22">
      <c r="B62" s="143" t="s">
        <v>2</v>
      </c>
      <c r="C62" s="447" t="s">
        <v>2</v>
      </c>
      <c r="D62" s="316"/>
      <c r="E62" s="144" t="s">
        <v>2</v>
      </c>
      <c r="F62" s="144" t="s">
        <v>2</v>
      </c>
      <c r="G62" s="144" t="s">
        <v>2</v>
      </c>
      <c r="H62" s="144" t="s">
        <v>2</v>
      </c>
      <c r="I62" s="144" t="s">
        <v>2</v>
      </c>
      <c r="J62" s="144" t="s">
        <v>2</v>
      </c>
      <c r="K62" s="144" t="s">
        <v>2</v>
      </c>
      <c r="L62" s="144" t="s">
        <v>2</v>
      </c>
      <c r="M62" s="144" t="s">
        <v>2</v>
      </c>
      <c r="N62" s="144" t="s">
        <v>2</v>
      </c>
      <c r="O62" s="144" t="s">
        <v>2</v>
      </c>
      <c r="P62" s="144" t="s">
        <v>2</v>
      </c>
      <c r="Q62" s="144" t="s">
        <v>2</v>
      </c>
      <c r="R62" s="144" t="s">
        <v>2</v>
      </c>
      <c r="S62" s="144" t="s">
        <v>2</v>
      </c>
      <c r="T62" s="144" t="s">
        <v>2</v>
      </c>
      <c r="U62" s="144" t="s">
        <v>2</v>
      </c>
      <c r="V62" s="144" t="s">
        <v>2</v>
      </c>
    </row>
    <row r="63" spans="2:22">
      <c r="B63" s="47" t="s">
        <v>2</v>
      </c>
      <c r="C63" s="550" t="s">
        <v>2</v>
      </c>
      <c r="D63" s="316"/>
      <c r="E63" s="144" t="s">
        <v>2</v>
      </c>
      <c r="F63" s="144" t="s">
        <v>2</v>
      </c>
      <c r="G63" s="144" t="s">
        <v>2</v>
      </c>
      <c r="H63" s="144" t="s">
        <v>2</v>
      </c>
      <c r="I63" s="144" t="s">
        <v>2</v>
      </c>
      <c r="J63" s="144" t="s">
        <v>2</v>
      </c>
      <c r="K63" s="144" t="s">
        <v>2</v>
      </c>
      <c r="L63" s="144" t="s">
        <v>2</v>
      </c>
      <c r="M63" s="144" t="s">
        <v>2</v>
      </c>
      <c r="N63" s="144" t="s">
        <v>2</v>
      </c>
      <c r="O63" s="144" t="s">
        <v>2</v>
      </c>
      <c r="P63" s="144" t="s">
        <v>2</v>
      </c>
      <c r="Q63" s="144" t="s">
        <v>2</v>
      </c>
      <c r="R63" s="144" t="s">
        <v>2</v>
      </c>
      <c r="S63" s="144" t="s">
        <v>2</v>
      </c>
      <c r="T63" s="144" t="s">
        <v>2</v>
      </c>
      <c r="U63" s="144" t="s">
        <v>2</v>
      </c>
      <c r="V63" s="144" t="s">
        <v>2</v>
      </c>
    </row>
    <row r="64" spans="2:22" ht="0" hidden="1" customHeight="1"/>
  </sheetData>
  <mergeCells count="135">
    <mergeCell ref="C6:D6"/>
    <mergeCell ref="C7:D7"/>
    <mergeCell ref="E7:H7"/>
    <mergeCell ref="I7:N7"/>
    <mergeCell ref="O7:R7"/>
    <mergeCell ref="A1:C3"/>
    <mergeCell ref="D1:X1"/>
    <mergeCell ref="D2:X2"/>
    <mergeCell ref="D3:X3"/>
    <mergeCell ref="B4:W4"/>
    <mergeCell ref="S7:V7"/>
    <mergeCell ref="C8:D8"/>
    <mergeCell ref="E8:H8"/>
    <mergeCell ref="I8:J8"/>
    <mergeCell ref="K8:L8"/>
    <mergeCell ref="M8:N8"/>
    <mergeCell ref="O8:P8"/>
    <mergeCell ref="Q8:R8"/>
    <mergeCell ref="S8:T8"/>
    <mergeCell ref="U8:V8"/>
    <mergeCell ref="C14:D14"/>
    <mergeCell ref="C15:D15"/>
    <mergeCell ref="C16:D16"/>
    <mergeCell ref="C17:D17"/>
    <mergeCell ref="E17:H17"/>
    <mergeCell ref="B9:D9"/>
    <mergeCell ref="C10:D10"/>
    <mergeCell ref="C11:D11"/>
    <mergeCell ref="C12:D12"/>
    <mergeCell ref="C13:D13"/>
    <mergeCell ref="I17:N17"/>
    <mergeCell ref="O17:R17"/>
    <mergeCell ref="S17:V17"/>
    <mergeCell ref="C18:D18"/>
    <mergeCell ref="E18:H18"/>
    <mergeCell ref="I18:J18"/>
    <mergeCell ref="K18:L18"/>
    <mergeCell ref="M18:N18"/>
    <mergeCell ref="O18:P18"/>
    <mergeCell ref="Q18:R18"/>
    <mergeCell ref="S18:T18"/>
    <mergeCell ref="U18:V18"/>
    <mergeCell ref="C24:D24"/>
    <mergeCell ref="C25:D25"/>
    <mergeCell ref="C26:D26"/>
    <mergeCell ref="E26:H26"/>
    <mergeCell ref="I26:N26"/>
    <mergeCell ref="B19:D19"/>
    <mergeCell ref="C20:D20"/>
    <mergeCell ref="C21:D21"/>
    <mergeCell ref="C22:D22"/>
    <mergeCell ref="C23:D23"/>
    <mergeCell ref="O26:R26"/>
    <mergeCell ref="S26:V26"/>
    <mergeCell ref="C27:D27"/>
    <mergeCell ref="E27:H27"/>
    <mergeCell ref="I27:J27"/>
    <mergeCell ref="K27:L27"/>
    <mergeCell ref="M27:N27"/>
    <mergeCell ref="O27:P27"/>
    <mergeCell ref="Q27:R27"/>
    <mergeCell ref="S27:T27"/>
    <mergeCell ref="U27:V27"/>
    <mergeCell ref="C33:D33"/>
    <mergeCell ref="C34:D34"/>
    <mergeCell ref="C35:D35"/>
    <mergeCell ref="E35:H35"/>
    <mergeCell ref="I35:N35"/>
    <mergeCell ref="B28:D28"/>
    <mergeCell ref="C29:D29"/>
    <mergeCell ref="C30:D30"/>
    <mergeCell ref="C31:D31"/>
    <mergeCell ref="C32:D32"/>
    <mergeCell ref="O35:R35"/>
    <mergeCell ref="S35:V35"/>
    <mergeCell ref="C36:D36"/>
    <mergeCell ref="E36:H36"/>
    <mergeCell ref="I36:J36"/>
    <mergeCell ref="K36:L36"/>
    <mergeCell ref="M36:N36"/>
    <mergeCell ref="O36:P36"/>
    <mergeCell ref="Q36:R36"/>
    <mergeCell ref="S36:T36"/>
    <mergeCell ref="U36:V36"/>
    <mergeCell ref="C42:D42"/>
    <mergeCell ref="C43:D43"/>
    <mergeCell ref="C44:D44"/>
    <mergeCell ref="C45:D45"/>
    <mergeCell ref="C46:D46"/>
    <mergeCell ref="B37:D37"/>
    <mergeCell ref="C38:D38"/>
    <mergeCell ref="C39:D39"/>
    <mergeCell ref="C40:D40"/>
    <mergeCell ref="C41:D41"/>
    <mergeCell ref="E46:H46"/>
    <mergeCell ref="I46:N46"/>
    <mergeCell ref="O46:R46"/>
    <mergeCell ref="S46:V46"/>
    <mergeCell ref="C47:D47"/>
    <mergeCell ref="E47:H47"/>
    <mergeCell ref="I47:J47"/>
    <mergeCell ref="K47:L47"/>
    <mergeCell ref="M47:N47"/>
    <mergeCell ref="O47:P47"/>
    <mergeCell ref="Q47:R47"/>
    <mergeCell ref="S47:T47"/>
    <mergeCell ref="U47:V47"/>
    <mergeCell ref="C53:D53"/>
    <mergeCell ref="C54:D54"/>
    <mergeCell ref="C55:D55"/>
    <mergeCell ref="E55:H55"/>
    <mergeCell ref="I55:N55"/>
    <mergeCell ref="B48:D48"/>
    <mergeCell ref="C49:D49"/>
    <mergeCell ref="C50:D50"/>
    <mergeCell ref="C51:D51"/>
    <mergeCell ref="C52:D52"/>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election activeCell="B4" sqref="B4:W4"/>
    </sheetView>
  </sheetViews>
  <sheetFormatPr defaultRowHeight="14.4"/>
  <cols>
    <col min="1" max="1" width="1.5546875" customWidth="1"/>
    <col min="2" max="2" width="31" customWidth="1"/>
    <col min="3" max="3" width="1" customWidth="1"/>
    <col min="4" max="4" width="12.6640625" customWidth="1"/>
    <col min="5"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 min="24" max="24" width="0" hidden="1" customWidth="1"/>
  </cols>
  <sheetData>
    <row r="1" spans="1:24" ht="18" customHeight="1">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c r="B4" s="322" t="s">
        <v>76</v>
      </c>
      <c r="C4" s="316"/>
      <c r="D4" s="316"/>
      <c r="E4" s="316"/>
      <c r="F4" s="316"/>
      <c r="G4" s="316"/>
      <c r="H4" s="316"/>
      <c r="I4" s="316"/>
      <c r="J4" s="316"/>
      <c r="K4" s="316"/>
      <c r="L4" s="316"/>
      <c r="M4" s="316"/>
      <c r="N4" s="316"/>
      <c r="O4" s="316"/>
      <c r="P4" s="316"/>
      <c r="Q4" s="316"/>
      <c r="R4" s="316"/>
      <c r="S4" s="316"/>
      <c r="T4" s="316"/>
      <c r="U4" s="316"/>
      <c r="V4" s="316"/>
      <c r="W4" s="316"/>
    </row>
    <row r="5" spans="1:24" ht="2.1" customHeight="1"/>
    <row r="6" spans="1:24">
      <c r="B6" s="143" t="s">
        <v>2</v>
      </c>
      <c r="C6" s="447" t="s">
        <v>2</v>
      </c>
      <c r="D6" s="316"/>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row>
    <row r="7" spans="1:24">
      <c r="B7" s="198" t="s">
        <v>2</v>
      </c>
      <c r="C7" s="553" t="s">
        <v>2</v>
      </c>
      <c r="D7" s="316"/>
      <c r="E7" s="559" t="s">
        <v>698</v>
      </c>
      <c r="F7" s="431"/>
      <c r="G7" s="431"/>
      <c r="H7" s="432"/>
      <c r="I7" s="443" t="s">
        <v>641</v>
      </c>
      <c r="J7" s="363"/>
      <c r="K7" s="363"/>
      <c r="L7" s="363"/>
      <c r="M7" s="363"/>
      <c r="N7" s="356"/>
      <c r="O7" s="443" t="s">
        <v>108</v>
      </c>
      <c r="P7" s="363"/>
      <c r="Q7" s="363"/>
      <c r="R7" s="356"/>
      <c r="S7" s="443" t="s">
        <v>642</v>
      </c>
      <c r="T7" s="363"/>
      <c r="U7" s="363"/>
      <c r="V7" s="356"/>
    </row>
    <row r="8" spans="1:24" ht="18" customHeight="1">
      <c r="C8" s="553" t="s">
        <v>2</v>
      </c>
      <c r="D8" s="316"/>
      <c r="E8" s="554" t="s">
        <v>2</v>
      </c>
      <c r="F8" s="316"/>
      <c r="G8" s="316"/>
      <c r="H8" s="327"/>
      <c r="I8" s="443" t="s">
        <v>643</v>
      </c>
      <c r="J8" s="356"/>
      <c r="K8" s="443" t="s">
        <v>644</v>
      </c>
      <c r="L8" s="356"/>
      <c r="M8" s="443" t="s">
        <v>645</v>
      </c>
      <c r="N8" s="356"/>
      <c r="O8" s="443" t="s">
        <v>646</v>
      </c>
      <c r="P8" s="356"/>
      <c r="Q8" s="443" t="s">
        <v>647</v>
      </c>
      <c r="R8" s="356"/>
      <c r="S8" s="443" t="s">
        <v>648</v>
      </c>
      <c r="T8" s="356"/>
      <c r="U8" s="443" t="s">
        <v>649</v>
      </c>
      <c r="V8" s="356"/>
    </row>
    <row r="9" spans="1:24" ht="60">
      <c r="B9" s="359" t="s">
        <v>929</v>
      </c>
      <c r="C9" s="363"/>
      <c r="D9" s="356"/>
      <c r="E9" s="37" t="s">
        <v>651</v>
      </c>
      <c r="F9" s="37" t="s">
        <v>110</v>
      </c>
      <c r="G9" s="37" t="s">
        <v>111</v>
      </c>
      <c r="H9" s="37" t="s">
        <v>662</v>
      </c>
      <c r="I9" s="145" t="s">
        <v>651</v>
      </c>
      <c r="J9" s="145" t="s">
        <v>111</v>
      </c>
      <c r="K9" s="145" t="s">
        <v>651</v>
      </c>
      <c r="L9" s="145" t="s">
        <v>111</v>
      </c>
      <c r="M9" s="145" t="s">
        <v>651</v>
      </c>
      <c r="N9" s="145" t="s">
        <v>111</v>
      </c>
      <c r="O9" s="145" t="s">
        <v>651</v>
      </c>
      <c r="P9" s="145" t="s">
        <v>111</v>
      </c>
      <c r="Q9" s="145" t="s">
        <v>651</v>
      </c>
      <c r="R9" s="145" t="s">
        <v>111</v>
      </c>
      <c r="S9" s="145" t="s">
        <v>651</v>
      </c>
      <c r="T9" s="145" t="s">
        <v>111</v>
      </c>
      <c r="U9" s="145" t="s">
        <v>651</v>
      </c>
      <c r="V9" s="145" t="s">
        <v>111</v>
      </c>
    </row>
    <row r="10" spans="1:24">
      <c r="B10" s="164" t="s">
        <v>930</v>
      </c>
      <c r="C10" s="487" t="s">
        <v>2</v>
      </c>
      <c r="D10" s="316"/>
      <c r="E10" s="177">
        <v>3771</v>
      </c>
      <c r="F10" s="39">
        <v>1.2693336923776E-2</v>
      </c>
      <c r="G10" s="40">
        <v>43775627.170000002</v>
      </c>
      <c r="H10" s="39">
        <v>8.5025812582213197E-3</v>
      </c>
      <c r="I10" s="167">
        <v>438</v>
      </c>
      <c r="J10" s="168">
        <v>925692.9</v>
      </c>
      <c r="K10" s="167">
        <v>3333</v>
      </c>
      <c r="L10" s="168">
        <v>42849934.270000003</v>
      </c>
      <c r="M10" s="167">
        <v>0</v>
      </c>
      <c r="N10" s="168">
        <v>0</v>
      </c>
      <c r="O10" s="199">
        <v>3360</v>
      </c>
      <c r="P10" s="200">
        <v>43114066.810000002</v>
      </c>
      <c r="Q10" s="199">
        <v>411</v>
      </c>
      <c r="R10" s="200">
        <v>661560.36</v>
      </c>
      <c r="S10" s="199">
        <v>3757</v>
      </c>
      <c r="T10" s="200">
        <v>43532618.950000003</v>
      </c>
      <c r="U10" s="199">
        <v>14</v>
      </c>
      <c r="V10" s="200">
        <v>243008.22</v>
      </c>
    </row>
    <row r="11" spans="1:24">
      <c r="B11" s="88" t="s">
        <v>931</v>
      </c>
      <c r="C11" s="495" t="s">
        <v>2</v>
      </c>
      <c r="D11" s="316"/>
      <c r="E11" s="179">
        <v>2</v>
      </c>
      <c r="F11" s="182">
        <v>6.7320800444317296E-6</v>
      </c>
      <c r="G11" s="181">
        <v>30969.48</v>
      </c>
      <c r="H11" s="182">
        <v>6.0152312427705603E-6</v>
      </c>
      <c r="I11" s="171">
        <v>0</v>
      </c>
      <c r="J11" s="170">
        <v>0</v>
      </c>
      <c r="K11" s="171">
        <v>2</v>
      </c>
      <c r="L11" s="170">
        <v>30969.48</v>
      </c>
      <c r="M11" s="171">
        <v>0</v>
      </c>
      <c r="N11" s="170">
        <v>0</v>
      </c>
      <c r="O11" s="201">
        <v>2</v>
      </c>
      <c r="P11" s="181">
        <v>30969.48</v>
      </c>
      <c r="Q11" s="201">
        <v>0</v>
      </c>
      <c r="R11" s="181">
        <v>0</v>
      </c>
      <c r="S11" s="201">
        <v>2</v>
      </c>
      <c r="T11" s="181">
        <v>30969.48</v>
      </c>
      <c r="U11" s="201">
        <v>0</v>
      </c>
      <c r="V11" s="181">
        <v>0</v>
      </c>
    </row>
    <row r="12" spans="1:24">
      <c r="B12" s="164" t="s">
        <v>932</v>
      </c>
      <c r="C12" s="487" t="s">
        <v>2</v>
      </c>
      <c r="D12" s="316"/>
      <c r="E12" s="177">
        <v>4</v>
      </c>
      <c r="F12" s="39">
        <v>1.34641600888635E-5</v>
      </c>
      <c r="G12" s="40">
        <v>33568.11</v>
      </c>
      <c r="H12" s="39">
        <v>6.5199655929889397E-6</v>
      </c>
      <c r="I12" s="167">
        <v>0</v>
      </c>
      <c r="J12" s="168">
        <v>0</v>
      </c>
      <c r="K12" s="167">
        <v>4</v>
      </c>
      <c r="L12" s="168">
        <v>33568.11</v>
      </c>
      <c r="M12" s="167">
        <v>0</v>
      </c>
      <c r="N12" s="168">
        <v>0</v>
      </c>
      <c r="O12" s="199">
        <v>3</v>
      </c>
      <c r="P12" s="200">
        <v>28411.119999999999</v>
      </c>
      <c r="Q12" s="199">
        <v>1</v>
      </c>
      <c r="R12" s="200">
        <v>5156.99</v>
      </c>
      <c r="S12" s="199">
        <v>4</v>
      </c>
      <c r="T12" s="200">
        <v>33568.11</v>
      </c>
      <c r="U12" s="199">
        <v>0</v>
      </c>
      <c r="V12" s="200">
        <v>0</v>
      </c>
    </row>
    <row r="13" spans="1:24">
      <c r="B13" s="88" t="s">
        <v>933</v>
      </c>
      <c r="C13" s="495" t="s">
        <v>2</v>
      </c>
      <c r="D13" s="316"/>
      <c r="E13" s="179">
        <v>2</v>
      </c>
      <c r="F13" s="182">
        <v>6.7320800444317296E-6</v>
      </c>
      <c r="G13" s="181">
        <v>20487.37</v>
      </c>
      <c r="H13" s="182">
        <v>3.9792811537746301E-6</v>
      </c>
      <c r="I13" s="171">
        <v>0</v>
      </c>
      <c r="J13" s="170">
        <v>0</v>
      </c>
      <c r="K13" s="171">
        <v>2</v>
      </c>
      <c r="L13" s="170">
        <v>20487.37</v>
      </c>
      <c r="M13" s="171">
        <v>0</v>
      </c>
      <c r="N13" s="170">
        <v>0</v>
      </c>
      <c r="O13" s="201">
        <v>2</v>
      </c>
      <c r="P13" s="181">
        <v>20487.37</v>
      </c>
      <c r="Q13" s="201">
        <v>0</v>
      </c>
      <c r="R13" s="181">
        <v>0</v>
      </c>
      <c r="S13" s="201">
        <v>2</v>
      </c>
      <c r="T13" s="181">
        <v>20487.37</v>
      </c>
      <c r="U13" s="201">
        <v>0</v>
      </c>
      <c r="V13" s="181">
        <v>0</v>
      </c>
    </row>
    <row r="14" spans="1:24">
      <c r="B14" s="164" t="s">
        <v>934</v>
      </c>
      <c r="C14" s="487" t="s">
        <v>2</v>
      </c>
      <c r="D14" s="316"/>
      <c r="E14" s="177">
        <v>10</v>
      </c>
      <c r="F14" s="39">
        <v>3.3660400222158602E-5</v>
      </c>
      <c r="G14" s="40">
        <v>208847.3</v>
      </c>
      <c r="H14" s="39">
        <v>4.0564607604915403E-5</v>
      </c>
      <c r="I14" s="167">
        <v>0</v>
      </c>
      <c r="J14" s="168">
        <v>0</v>
      </c>
      <c r="K14" s="167">
        <v>10</v>
      </c>
      <c r="L14" s="168">
        <v>208847.3</v>
      </c>
      <c r="M14" s="167">
        <v>0</v>
      </c>
      <c r="N14" s="168">
        <v>0</v>
      </c>
      <c r="O14" s="199">
        <v>10</v>
      </c>
      <c r="P14" s="200">
        <v>208847.3</v>
      </c>
      <c r="Q14" s="199">
        <v>0</v>
      </c>
      <c r="R14" s="200">
        <v>0</v>
      </c>
      <c r="S14" s="199">
        <v>10</v>
      </c>
      <c r="T14" s="200">
        <v>208847.3</v>
      </c>
      <c r="U14" s="199">
        <v>0</v>
      </c>
      <c r="V14" s="200">
        <v>0</v>
      </c>
    </row>
    <row r="15" spans="1:24">
      <c r="B15" s="88" t="s">
        <v>935</v>
      </c>
      <c r="C15" s="495" t="s">
        <v>2</v>
      </c>
      <c r="D15" s="316"/>
      <c r="E15" s="179">
        <v>2546</v>
      </c>
      <c r="F15" s="182">
        <v>8.5699378965615903E-3</v>
      </c>
      <c r="G15" s="181">
        <v>49716673.649999999</v>
      </c>
      <c r="H15" s="182">
        <v>9.6565163065737009E-3</v>
      </c>
      <c r="I15" s="171">
        <v>236</v>
      </c>
      <c r="J15" s="170">
        <v>1887424.6</v>
      </c>
      <c r="K15" s="171">
        <v>2187</v>
      </c>
      <c r="L15" s="170">
        <v>45187448.549999997</v>
      </c>
      <c r="M15" s="171">
        <v>123</v>
      </c>
      <c r="N15" s="170">
        <v>2641800.5</v>
      </c>
      <c r="O15" s="201">
        <v>2544</v>
      </c>
      <c r="P15" s="181">
        <v>49665735.439999998</v>
      </c>
      <c r="Q15" s="201">
        <v>2</v>
      </c>
      <c r="R15" s="181">
        <v>50938.21</v>
      </c>
      <c r="S15" s="201">
        <v>2304</v>
      </c>
      <c r="T15" s="181">
        <v>46422935.170000002</v>
      </c>
      <c r="U15" s="201">
        <v>242</v>
      </c>
      <c r="V15" s="181">
        <v>3293738.48</v>
      </c>
    </row>
    <row r="16" spans="1:24">
      <c r="B16" s="164" t="s">
        <v>936</v>
      </c>
      <c r="C16" s="487" t="s">
        <v>2</v>
      </c>
      <c r="D16" s="316"/>
      <c r="E16" s="177">
        <v>1388</v>
      </c>
      <c r="F16" s="39">
        <v>4.6720635508356199E-3</v>
      </c>
      <c r="G16" s="40">
        <v>15386500.65</v>
      </c>
      <c r="H16" s="39">
        <v>2.9885344999912699E-3</v>
      </c>
      <c r="I16" s="167">
        <v>2</v>
      </c>
      <c r="J16" s="168">
        <v>1726.29</v>
      </c>
      <c r="K16" s="167">
        <v>1386</v>
      </c>
      <c r="L16" s="168">
        <v>15384774.359999999</v>
      </c>
      <c r="M16" s="167">
        <v>0</v>
      </c>
      <c r="N16" s="168">
        <v>0</v>
      </c>
      <c r="O16" s="199">
        <v>1385</v>
      </c>
      <c r="P16" s="200">
        <v>15345710.58</v>
      </c>
      <c r="Q16" s="199">
        <v>3</v>
      </c>
      <c r="R16" s="200">
        <v>40790.07</v>
      </c>
      <c r="S16" s="199">
        <v>1386</v>
      </c>
      <c r="T16" s="200">
        <v>15344323.939999999</v>
      </c>
      <c r="U16" s="199">
        <v>2</v>
      </c>
      <c r="V16" s="200">
        <v>42176.71</v>
      </c>
    </row>
    <row r="17" spans="2:22">
      <c r="B17" s="88" t="s">
        <v>937</v>
      </c>
      <c r="C17" s="495" t="s">
        <v>2</v>
      </c>
      <c r="D17" s="316"/>
      <c r="E17" s="179">
        <v>4523</v>
      </c>
      <c r="F17" s="182">
        <v>1.5224599020482401E-2</v>
      </c>
      <c r="G17" s="181">
        <v>69044862.120000005</v>
      </c>
      <c r="H17" s="182">
        <v>1.34106485409832E-2</v>
      </c>
      <c r="I17" s="171">
        <v>33</v>
      </c>
      <c r="J17" s="170">
        <v>383869.95</v>
      </c>
      <c r="K17" s="171">
        <v>4490</v>
      </c>
      <c r="L17" s="170">
        <v>68660992.170000002</v>
      </c>
      <c r="M17" s="171">
        <v>0</v>
      </c>
      <c r="N17" s="170">
        <v>0</v>
      </c>
      <c r="O17" s="201">
        <v>4501</v>
      </c>
      <c r="P17" s="181">
        <v>68476255.530000001</v>
      </c>
      <c r="Q17" s="201">
        <v>22</v>
      </c>
      <c r="R17" s="181">
        <v>568606.59</v>
      </c>
      <c r="S17" s="201">
        <v>4493</v>
      </c>
      <c r="T17" s="181">
        <v>68699523.409999996</v>
      </c>
      <c r="U17" s="201">
        <v>30</v>
      </c>
      <c r="V17" s="181">
        <v>345338.71</v>
      </c>
    </row>
    <row r="18" spans="2:22">
      <c r="B18" s="164" t="s">
        <v>938</v>
      </c>
      <c r="C18" s="487" t="s">
        <v>2</v>
      </c>
      <c r="D18" s="316"/>
      <c r="E18" s="177">
        <v>3993</v>
      </c>
      <c r="F18" s="39">
        <v>1.34405978087079E-2</v>
      </c>
      <c r="G18" s="40">
        <v>53318053.93</v>
      </c>
      <c r="H18" s="39">
        <v>1.03560157872674E-2</v>
      </c>
      <c r="I18" s="167">
        <v>0</v>
      </c>
      <c r="J18" s="168">
        <v>0</v>
      </c>
      <c r="K18" s="167">
        <v>3993</v>
      </c>
      <c r="L18" s="168">
        <v>53318053.93</v>
      </c>
      <c r="M18" s="167">
        <v>0</v>
      </c>
      <c r="N18" s="168">
        <v>0</v>
      </c>
      <c r="O18" s="199">
        <v>3983</v>
      </c>
      <c r="P18" s="200">
        <v>53152081.950000003</v>
      </c>
      <c r="Q18" s="199">
        <v>10</v>
      </c>
      <c r="R18" s="200">
        <v>165971.98000000001</v>
      </c>
      <c r="S18" s="199">
        <v>3988</v>
      </c>
      <c r="T18" s="200">
        <v>53223609.270000003</v>
      </c>
      <c r="U18" s="199">
        <v>5</v>
      </c>
      <c r="V18" s="200">
        <v>94444.66</v>
      </c>
    </row>
    <row r="19" spans="2:22">
      <c r="B19" s="88" t="s">
        <v>939</v>
      </c>
      <c r="C19" s="495" t="s">
        <v>2</v>
      </c>
      <c r="D19" s="316"/>
      <c r="E19" s="179">
        <v>29765</v>
      </c>
      <c r="F19" s="182">
        <v>0.10019018126125501</v>
      </c>
      <c r="G19" s="181">
        <v>445476314.52999997</v>
      </c>
      <c r="H19" s="182">
        <v>8.6525283765666802E-2</v>
      </c>
      <c r="I19" s="171">
        <v>49</v>
      </c>
      <c r="J19" s="170">
        <v>258473.35</v>
      </c>
      <c r="K19" s="171">
        <v>29703</v>
      </c>
      <c r="L19" s="170">
        <v>444979788.69</v>
      </c>
      <c r="M19" s="171">
        <v>13</v>
      </c>
      <c r="N19" s="170">
        <v>238052.49</v>
      </c>
      <c r="O19" s="201">
        <v>29708</v>
      </c>
      <c r="P19" s="181">
        <v>444705028.12</v>
      </c>
      <c r="Q19" s="201">
        <v>57</v>
      </c>
      <c r="R19" s="181">
        <v>771286.41</v>
      </c>
      <c r="S19" s="201">
        <v>29683</v>
      </c>
      <c r="T19" s="181">
        <v>444140523.82999998</v>
      </c>
      <c r="U19" s="201">
        <v>82</v>
      </c>
      <c r="V19" s="181">
        <v>1335790.7</v>
      </c>
    </row>
    <row r="20" spans="2:22">
      <c r="B20" s="164" t="s">
        <v>940</v>
      </c>
      <c r="C20" s="487" t="s">
        <v>2</v>
      </c>
      <c r="D20" s="316"/>
      <c r="E20" s="177">
        <v>14341</v>
      </c>
      <c r="F20" s="39">
        <v>4.8272379958597698E-2</v>
      </c>
      <c r="G20" s="40">
        <v>210610210.61000001</v>
      </c>
      <c r="H20" s="39">
        <v>4.09070193915997E-2</v>
      </c>
      <c r="I20" s="167">
        <v>70</v>
      </c>
      <c r="J20" s="168">
        <v>1071215.69</v>
      </c>
      <c r="K20" s="167">
        <v>14271</v>
      </c>
      <c r="L20" s="168">
        <v>209538994.91999999</v>
      </c>
      <c r="M20" s="167">
        <v>0</v>
      </c>
      <c r="N20" s="168">
        <v>0</v>
      </c>
      <c r="O20" s="199">
        <v>14247</v>
      </c>
      <c r="P20" s="200">
        <v>208801459.78</v>
      </c>
      <c r="Q20" s="199">
        <v>94</v>
      </c>
      <c r="R20" s="200">
        <v>1808750.83</v>
      </c>
      <c r="S20" s="199">
        <v>14313</v>
      </c>
      <c r="T20" s="200">
        <v>210080823.72</v>
      </c>
      <c r="U20" s="199">
        <v>28</v>
      </c>
      <c r="V20" s="200">
        <v>529386.89</v>
      </c>
    </row>
    <row r="21" spans="2:22">
      <c r="B21" s="88" t="s">
        <v>941</v>
      </c>
      <c r="C21" s="495" t="s">
        <v>2</v>
      </c>
      <c r="D21" s="316"/>
      <c r="E21" s="179">
        <v>9764</v>
      </c>
      <c r="F21" s="182">
        <v>3.2866014776915697E-2</v>
      </c>
      <c r="G21" s="181">
        <v>194160692.00999999</v>
      </c>
      <c r="H21" s="182">
        <v>3.7712013914877003E-2</v>
      </c>
      <c r="I21" s="171">
        <v>206</v>
      </c>
      <c r="J21" s="170">
        <v>2347415.85</v>
      </c>
      <c r="K21" s="171">
        <v>9497</v>
      </c>
      <c r="L21" s="170">
        <v>190270344.09</v>
      </c>
      <c r="M21" s="171">
        <v>61</v>
      </c>
      <c r="N21" s="170">
        <v>1542932.07</v>
      </c>
      <c r="O21" s="201">
        <v>9551</v>
      </c>
      <c r="P21" s="181">
        <v>192026382.84</v>
      </c>
      <c r="Q21" s="201">
        <v>213</v>
      </c>
      <c r="R21" s="181">
        <v>2134309.17</v>
      </c>
      <c r="S21" s="201">
        <v>9670</v>
      </c>
      <c r="T21" s="181">
        <v>191873780.72</v>
      </c>
      <c r="U21" s="201">
        <v>94</v>
      </c>
      <c r="V21" s="181">
        <v>2286911.29</v>
      </c>
    </row>
    <row r="22" spans="2:22">
      <c r="B22" s="164" t="s">
        <v>942</v>
      </c>
      <c r="C22" s="487" t="s">
        <v>2</v>
      </c>
      <c r="D22" s="316"/>
      <c r="E22" s="177">
        <v>12222</v>
      </c>
      <c r="F22" s="39">
        <v>4.1139741151522302E-2</v>
      </c>
      <c r="G22" s="40">
        <v>252923615.68000001</v>
      </c>
      <c r="H22" s="39">
        <v>4.9125591875382797E-2</v>
      </c>
      <c r="I22" s="167">
        <v>141</v>
      </c>
      <c r="J22" s="168">
        <v>1808368.68</v>
      </c>
      <c r="K22" s="167">
        <v>12076</v>
      </c>
      <c r="L22" s="168">
        <v>251017181.63999999</v>
      </c>
      <c r="M22" s="167">
        <v>5</v>
      </c>
      <c r="N22" s="168">
        <v>98065.36</v>
      </c>
      <c r="O22" s="199">
        <v>12098</v>
      </c>
      <c r="P22" s="200">
        <v>251448358.75999999</v>
      </c>
      <c r="Q22" s="199">
        <v>124</v>
      </c>
      <c r="R22" s="200">
        <v>1475256.92</v>
      </c>
      <c r="S22" s="199">
        <v>12169</v>
      </c>
      <c r="T22" s="200">
        <v>251755887.75</v>
      </c>
      <c r="U22" s="199">
        <v>53</v>
      </c>
      <c r="V22" s="200">
        <v>1167727.93</v>
      </c>
    </row>
    <row r="23" spans="2:22">
      <c r="B23" s="88" t="s">
        <v>943</v>
      </c>
      <c r="C23" s="495" t="s">
        <v>2</v>
      </c>
      <c r="D23" s="316"/>
      <c r="E23" s="179">
        <v>45661</v>
      </c>
      <c r="F23" s="182">
        <v>0.15369675345439901</v>
      </c>
      <c r="G23" s="181">
        <v>843930020.38</v>
      </c>
      <c r="H23" s="182">
        <v>0.16391732199900599</v>
      </c>
      <c r="I23" s="171">
        <v>4437</v>
      </c>
      <c r="J23" s="170">
        <v>30018466.210000001</v>
      </c>
      <c r="K23" s="171">
        <v>41120</v>
      </c>
      <c r="L23" s="170">
        <v>811672090.65999997</v>
      </c>
      <c r="M23" s="171">
        <v>104</v>
      </c>
      <c r="N23" s="170">
        <v>2239463.5099999998</v>
      </c>
      <c r="O23" s="201">
        <v>26761</v>
      </c>
      <c r="P23" s="181">
        <v>596431549.91999996</v>
      </c>
      <c r="Q23" s="201">
        <v>18900</v>
      </c>
      <c r="R23" s="181">
        <v>247498470.46000001</v>
      </c>
      <c r="S23" s="201">
        <v>45207</v>
      </c>
      <c r="T23" s="181">
        <v>837539941.64999998</v>
      </c>
      <c r="U23" s="201">
        <v>454</v>
      </c>
      <c r="V23" s="181">
        <v>6390078.7300000004</v>
      </c>
    </row>
    <row r="24" spans="2:22">
      <c r="B24" s="164" t="s">
        <v>944</v>
      </c>
      <c r="C24" s="487" t="s">
        <v>2</v>
      </c>
      <c r="D24" s="316"/>
      <c r="E24" s="177">
        <v>5138</v>
      </c>
      <c r="F24" s="39">
        <v>1.7294713634145101E-2</v>
      </c>
      <c r="G24" s="40">
        <v>91677295</v>
      </c>
      <c r="H24" s="39">
        <v>1.7806567276450701E-2</v>
      </c>
      <c r="I24" s="167">
        <v>1632</v>
      </c>
      <c r="J24" s="168">
        <v>11724768.01</v>
      </c>
      <c r="K24" s="167">
        <v>3472</v>
      </c>
      <c r="L24" s="168">
        <v>79086217.299999997</v>
      </c>
      <c r="M24" s="167">
        <v>34</v>
      </c>
      <c r="N24" s="168">
        <v>866309.69</v>
      </c>
      <c r="O24" s="199">
        <v>1060</v>
      </c>
      <c r="P24" s="200">
        <v>31263029.219999999</v>
      </c>
      <c r="Q24" s="199">
        <v>4078</v>
      </c>
      <c r="R24" s="200">
        <v>60414265.780000001</v>
      </c>
      <c r="S24" s="199">
        <v>5019</v>
      </c>
      <c r="T24" s="200">
        <v>89583931.689999998</v>
      </c>
      <c r="U24" s="199">
        <v>119</v>
      </c>
      <c r="V24" s="200">
        <v>2093363.31</v>
      </c>
    </row>
    <row r="25" spans="2:22">
      <c r="B25" s="88" t="s">
        <v>945</v>
      </c>
      <c r="C25" s="495" t="s">
        <v>2</v>
      </c>
      <c r="D25" s="316"/>
      <c r="E25" s="179">
        <v>20046</v>
      </c>
      <c r="F25" s="182">
        <v>6.7475638285339201E-2</v>
      </c>
      <c r="G25" s="181">
        <v>433630550.63999999</v>
      </c>
      <c r="H25" s="182">
        <v>8.4224469898413895E-2</v>
      </c>
      <c r="I25" s="171">
        <v>1828</v>
      </c>
      <c r="J25" s="170">
        <v>16011275.24</v>
      </c>
      <c r="K25" s="171">
        <v>18092</v>
      </c>
      <c r="L25" s="170">
        <v>414115170.77999997</v>
      </c>
      <c r="M25" s="171">
        <v>126</v>
      </c>
      <c r="N25" s="170">
        <v>3504104.62</v>
      </c>
      <c r="O25" s="201">
        <v>12553</v>
      </c>
      <c r="P25" s="181">
        <v>303068714.98000002</v>
      </c>
      <c r="Q25" s="201">
        <v>7493</v>
      </c>
      <c r="R25" s="181">
        <v>130561835.66</v>
      </c>
      <c r="S25" s="201">
        <v>19786</v>
      </c>
      <c r="T25" s="181">
        <v>427715215.31</v>
      </c>
      <c r="U25" s="201">
        <v>260</v>
      </c>
      <c r="V25" s="181">
        <v>5915335.3300000001</v>
      </c>
    </row>
    <row r="26" spans="2:22">
      <c r="B26" s="164" t="s">
        <v>946</v>
      </c>
      <c r="C26" s="487" t="s">
        <v>2</v>
      </c>
      <c r="D26" s="316"/>
      <c r="E26" s="177">
        <v>5544</v>
      </c>
      <c r="F26" s="39">
        <v>1.8661325883164701E-2</v>
      </c>
      <c r="G26" s="40">
        <v>70943257.719999999</v>
      </c>
      <c r="H26" s="39">
        <v>1.3779375704767E-2</v>
      </c>
      <c r="I26" s="167">
        <v>927</v>
      </c>
      <c r="J26" s="168">
        <v>5152762.9000000004</v>
      </c>
      <c r="K26" s="167">
        <v>4608</v>
      </c>
      <c r="L26" s="168">
        <v>65588478.759999998</v>
      </c>
      <c r="M26" s="167">
        <v>9</v>
      </c>
      <c r="N26" s="168">
        <v>202016.06</v>
      </c>
      <c r="O26" s="199">
        <v>1243</v>
      </c>
      <c r="P26" s="200">
        <v>23220908.940000001</v>
      </c>
      <c r="Q26" s="199">
        <v>4301</v>
      </c>
      <c r="R26" s="200">
        <v>47722348.780000001</v>
      </c>
      <c r="S26" s="199">
        <v>5512</v>
      </c>
      <c r="T26" s="200">
        <v>70562755.799999997</v>
      </c>
      <c r="U26" s="199">
        <v>32</v>
      </c>
      <c r="V26" s="200">
        <v>380501.92</v>
      </c>
    </row>
    <row r="27" spans="2:22">
      <c r="B27" s="88" t="s">
        <v>947</v>
      </c>
      <c r="C27" s="495" t="s">
        <v>2</v>
      </c>
      <c r="D27" s="316"/>
      <c r="E27" s="179">
        <v>26268</v>
      </c>
      <c r="F27" s="182">
        <v>8.8419139303566305E-2</v>
      </c>
      <c r="G27" s="181">
        <v>343618842.05000001</v>
      </c>
      <c r="H27" s="182">
        <v>6.6741411037699205E-2</v>
      </c>
      <c r="I27" s="171">
        <v>7751</v>
      </c>
      <c r="J27" s="170">
        <v>53077164.57</v>
      </c>
      <c r="K27" s="171">
        <v>18487</v>
      </c>
      <c r="L27" s="170">
        <v>289866590.69</v>
      </c>
      <c r="M27" s="171">
        <v>30</v>
      </c>
      <c r="N27" s="170">
        <v>675086.79</v>
      </c>
      <c r="O27" s="201">
        <v>1396</v>
      </c>
      <c r="P27" s="181">
        <v>40635388.590000004</v>
      </c>
      <c r="Q27" s="201">
        <v>24872</v>
      </c>
      <c r="R27" s="181">
        <v>302983453.45999998</v>
      </c>
      <c r="S27" s="201">
        <v>26168</v>
      </c>
      <c r="T27" s="181">
        <v>342108461.88</v>
      </c>
      <c r="U27" s="201">
        <v>100</v>
      </c>
      <c r="V27" s="181">
        <v>1510380.17</v>
      </c>
    </row>
    <row r="28" spans="2:22">
      <c r="B28" s="164" t="s">
        <v>948</v>
      </c>
      <c r="C28" s="487" t="s">
        <v>2</v>
      </c>
      <c r="D28" s="316"/>
      <c r="E28" s="177">
        <v>5285</v>
      </c>
      <c r="F28" s="39">
        <v>1.7789521517410801E-2</v>
      </c>
      <c r="G28" s="40">
        <v>70506802.269999996</v>
      </c>
      <c r="H28" s="39">
        <v>1.36946025520077E-2</v>
      </c>
      <c r="I28" s="167">
        <v>1473</v>
      </c>
      <c r="J28" s="168">
        <v>8311439.75</v>
      </c>
      <c r="K28" s="167">
        <v>3809</v>
      </c>
      <c r="L28" s="168">
        <v>62136628.399999999</v>
      </c>
      <c r="M28" s="167">
        <v>3</v>
      </c>
      <c r="N28" s="168">
        <v>58734.12</v>
      </c>
      <c r="O28" s="199">
        <v>662</v>
      </c>
      <c r="P28" s="200">
        <v>12867825.699999999</v>
      </c>
      <c r="Q28" s="199">
        <v>4623</v>
      </c>
      <c r="R28" s="200">
        <v>57638976.57</v>
      </c>
      <c r="S28" s="199">
        <v>5260</v>
      </c>
      <c r="T28" s="200">
        <v>70265240.810000002</v>
      </c>
      <c r="U28" s="199">
        <v>25</v>
      </c>
      <c r="V28" s="200">
        <v>241561.46</v>
      </c>
    </row>
    <row r="29" spans="2:22">
      <c r="B29" s="88" t="s">
        <v>949</v>
      </c>
      <c r="C29" s="495" t="s">
        <v>2</v>
      </c>
      <c r="D29" s="316"/>
      <c r="E29" s="179">
        <v>31819</v>
      </c>
      <c r="F29" s="182">
        <v>0.10710402746688701</v>
      </c>
      <c r="G29" s="181">
        <v>491639809.98000002</v>
      </c>
      <c r="H29" s="182">
        <v>9.5491662926903503E-2</v>
      </c>
      <c r="I29" s="171">
        <v>7902</v>
      </c>
      <c r="J29" s="170">
        <v>64901790.890000001</v>
      </c>
      <c r="K29" s="171">
        <v>23886</v>
      </c>
      <c r="L29" s="170">
        <v>425890246.37</v>
      </c>
      <c r="M29" s="171">
        <v>31</v>
      </c>
      <c r="N29" s="170">
        <v>847772.72</v>
      </c>
      <c r="O29" s="201">
        <v>5333</v>
      </c>
      <c r="P29" s="181">
        <v>143088766.56</v>
      </c>
      <c r="Q29" s="201">
        <v>26486</v>
      </c>
      <c r="R29" s="181">
        <v>348551043.42000002</v>
      </c>
      <c r="S29" s="201">
        <v>31727</v>
      </c>
      <c r="T29" s="181">
        <v>489701335.16000003</v>
      </c>
      <c r="U29" s="201">
        <v>92</v>
      </c>
      <c r="V29" s="181">
        <v>1938474.82</v>
      </c>
    </row>
    <row r="30" spans="2:22">
      <c r="B30" s="164" t="s">
        <v>950</v>
      </c>
      <c r="C30" s="487" t="s">
        <v>2</v>
      </c>
      <c r="D30" s="316"/>
      <c r="E30" s="177">
        <v>74993</v>
      </c>
      <c r="F30" s="39">
        <v>0.25242943938603402</v>
      </c>
      <c r="G30" s="40">
        <v>1467857297.6400001</v>
      </c>
      <c r="H30" s="39">
        <v>0.28510330417859397</v>
      </c>
      <c r="I30" s="167">
        <v>17838</v>
      </c>
      <c r="J30" s="168">
        <v>174562782.12</v>
      </c>
      <c r="K30" s="167">
        <v>57011</v>
      </c>
      <c r="L30" s="168">
        <v>1288824963.4000001</v>
      </c>
      <c r="M30" s="167">
        <v>144</v>
      </c>
      <c r="N30" s="168">
        <v>4469552.12</v>
      </c>
      <c r="O30" s="199">
        <v>9532</v>
      </c>
      <c r="P30" s="200">
        <v>324498873.57999998</v>
      </c>
      <c r="Q30" s="199">
        <v>65461</v>
      </c>
      <c r="R30" s="200">
        <v>1143358424.0599999</v>
      </c>
      <c r="S30" s="199">
        <v>74590</v>
      </c>
      <c r="T30" s="200">
        <v>1458587210.72</v>
      </c>
      <c r="U30" s="199">
        <v>403</v>
      </c>
      <c r="V30" s="200">
        <v>9270086.9199999999</v>
      </c>
    </row>
    <row r="31" spans="2:22">
      <c r="B31" s="172" t="s">
        <v>115</v>
      </c>
      <c r="C31" s="475" t="s">
        <v>2</v>
      </c>
      <c r="D31" s="363"/>
      <c r="E31" s="183">
        <v>297085</v>
      </c>
      <c r="F31" s="184">
        <v>1</v>
      </c>
      <c r="G31" s="185">
        <v>5148510298.29</v>
      </c>
      <c r="H31" s="184">
        <v>1</v>
      </c>
      <c r="I31" s="175">
        <v>44963</v>
      </c>
      <c r="J31" s="176">
        <v>372444637</v>
      </c>
      <c r="K31" s="175">
        <v>251439</v>
      </c>
      <c r="L31" s="176">
        <v>4758681771.2399998</v>
      </c>
      <c r="M31" s="175">
        <v>683</v>
      </c>
      <c r="N31" s="176">
        <v>17383890.050000001</v>
      </c>
      <c r="O31" s="202">
        <v>139934</v>
      </c>
      <c r="P31" s="203">
        <v>2802098852.5700002</v>
      </c>
      <c r="Q31" s="202">
        <v>157151</v>
      </c>
      <c r="R31" s="203">
        <v>2346411445.7199998</v>
      </c>
      <c r="S31" s="202">
        <v>295050</v>
      </c>
      <c r="T31" s="203">
        <v>5111431992.04</v>
      </c>
      <c r="U31" s="202">
        <v>2035</v>
      </c>
      <c r="V31" s="203">
        <v>37078306.25</v>
      </c>
    </row>
    <row r="32" spans="2:22">
      <c r="B32" s="143" t="s">
        <v>2</v>
      </c>
      <c r="C32" s="447" t="s">
        <v>2</v>
      </c>
      <c r="D32" s="316"/>
      <c r="E32" s="144" t="s">
        <v>2</v>
      </c>
      <c r="F32" s="144" t="s">
        <v>2</v>
      </c>
      <c r="G32" s="144" t="s">
        <v>2</v>
      </c>
      <c r="H32" s="144" t="s">
        <v>2</v>
      </c>
      <c r="I32" s="144" t="s">
        <v>2</v>
      </c>
      <c r="J32" s="144" t="s">
        <v>2</v>
      </c>
      <c r="K32" s="144" t="s">
        <v>2</v>
      </c>
      <c r="L32" s="144" t="s">
        <v>2</v>
      </c>
      <c r="M32" s="144" t="s">
        <v>2</v>
      </c>
      <c r="N32" s="144" t="s">
        <v>2</v>
      </c>
      <c r="O32" s="144" t="s">
        <v>2</v>
      </c>
      <c r="P32" s="144" t="s">
        <v>2</v>
      </c>
      <c r="Q32" s="144" t="s">
        <v>2</v>
      </c>
      <c r="R32" s="144" t="s">
        <v>2</v>
      </c>
      <c r="S32" s="144" t="s">
        <v>2</v>
      </c>
      <c r="T32" s="144" t="s">
        <v>2</v>
      </c>
      <c r="U32" s="144" t="s">
        <v>2</v>
      </c>
      <c r="V32" s="144" t="s">
        <v>2</v>
      </c>
    </row>
    <row r="33" spans="2:22">
      <c r="B33" s="371" t="s">
        <v>718</v>
      </c>
      <c r="C33" s="363"/>
      <c r="D33" s="356"/>
      <c r="E33" s="206" t="s">
        <v>2</v>
      </c>
      <c r="F33" s="144" t="s">
        <v>2</v>
      </c>
      <c r="G33" s="144" t="s">
        <v>2</v>
      </c>
      <c r="H33" s="144" t="s">
        <v>2</v>
      </c>
      <c r="I33" s="144" t="s">
        <v>2</v>
      </c>
      <c r="J33" s="144" t="s">
        <v>2</v>
      </c>
      <c r="K33" s="144" t="s">
        <v>2</v>
      </c>
      <c r="L33" s="144" t="s">
        <v>2</v>
      </c>
      <c r="M33" s="144" t="s">
        <v>2</v>
      </c>
      <c r="N33" s="144" t="s">
        <v>2</v>
      </c>
      <c r="O33" s="144" t="s">
        <v>2</v>
      </c>
      <c r="P33" s="144" t="s">
        <v>2</v>
      </c>
      <c r="Q33" s="144" t="s">
        <v>2</v>
      </c>
      <c r="R33" s="144" t="s">
        <v>2</v>
      </c>
      <c r="S33" s="144" t="s">
        <v>2</v>
      </c>
      <c r="T33" s="144" t="s">
        <v>2</v>
      </c>
      <c r="U33" s="144" t="s">
        <v>2</v>
      </c>
      <c r="V33" s="144" t="s">
        <v>2</v>
      </c>
    </row>
    <row r="34" spans="2:22">
      <c r="B34" s="357" t="s">
        <v>951</v>
      </c>
      <c r="C34" s="363"/>
      <c r="D34" s="356"/>
      <c r="E34" s="52">
        <v>0</v>
      </c>
      <c r="F34" s="144" t="s">
        <v>2</v>
      </c>
      <c r="G34" s="144" t="s">
        <v>2</v>
      </c>
      <c r="H34" s="144" t="s">
        <v>2</v>
      </c>
      <c r="I34" s="144" t="s">
        <v>2</v>
      </c>
      <c r="J34" s="144" t="s">
        <v>2</v>
      </c>
      <c r="K34" s="144" t="s">
        <v>2</v>
      </c>
      <c r="L34" s="144" t="s">
        <v>2</v>
      </c>
      <c r="M34" s="144" t="s">
        <v>2</v>
      </c>
      <c r="N34" s="144" t="s">
        <v>2</v>
      </c>
      <c r="O34" s="144" t="s">
        <v>2</v>
      </c>
      <c r="P34" s="144" t="s">
        <v>2</v>
      </c>
      <c r="Q34" s="144" t="s">
        <v>2</v>
      </c>
      <c r="R34" s="144" t="s">
        <v>2</v>
      </c>
      <c r="S34" s="144" t="s">
        <v>2</v>
      </c>
      <c r="T34" s="144" t="s">
        <v>2</v>
      </c>
      <c r="U34" s="144" t="s">
        <v>2</v>
      </c>
      <c r="V34" s="144" t="s">
        <v>2</v>
      </c>
    </row>
    <row r="35" spans="2:22">
      <c r="B35" s="355" t="s">
        <v>952</v>
      </c>
      <c r="C35" s="363"/>
      <c r="D35" s="356"/>
      <c r="E35" s="49">
        <v>0.16</v>
      </c>
      <c r="F35" s="144" t="s">
        <v>2</v>
      </c>
      <c r="G35" s="144" t="s">
        <v>2</v>
      </c>
      <c r="H35" s="144" t="s">
        <v>2</v>
      </c>
      <c r="I35" s="144" t="s">
        <v>2</v>
      </c>
      <c r="J35" s="144" t="s">
        <v>2</v>
      </c>
      <c r="K35" s="144" t="s">
        <v>2</v>
      </c>
      <c r="L35" s="144" t="s">
        <v>2</v>
      </c>
      <c r="M35" s="144" t="s">
        <v>2</v>
      </c>
      <c r="N35" s="144" t="s">
        <v>2</v>
      </c>
      <c r="O35" s="144" t="s">
        <v>2</v>
      </c>
      <c r="P35" s="144" t="s">
        <v>2</v>
      </c>
      <c r="Q35" s="144" t="s">
        <v>2</v>
      </c>
      <c r="R35" s="144" t="s">
        <v>2</v>
      </c>
      <c r="S35" s="144" t="s">
        <v>2</v>
      </c>
      <c r="T35" s="144" t="s">
        <v>2</v>
      </c>
      <c r="U35" s="144" t="s">
        <v>2</v>
      </c>
      <c r="V35" s="144" t="s">
        <v>2</v>
      </c>
    </row>
    <row r="36" spans="2:22">
      <c r="B36" s="357" t="s">
        <v>953</v>
      </c>
      <c r="C36" s="363"/>
      <c r="D36" s="356"/>
      <c r="E36" s="52">
        <v>8.1927234367831503E-2</v>
      </c>
      <c r="F36" s="144" t="s">
        <v>2</v>
      </c>
      <c r="G36" s="144" t="s">
        <v>2</v>
      </c>
      <c r="H36" s="144" t="s">
        <v>2</v>
      </c>
      <c r="I36" s="144" t="s">
        <v>2</v>
      </c>
      <c r="J36" s="144" t="s">
        <v>2</v>
      </c>
      <c r="K36" s="144" t="s">
        <v>2</v>
      </c>
      <c r="L36" s="144" t="s">
        <v>2</v>
      </c>
      <c r="M36" s="144" t="s">
        <v>2</v>
      </c>
      <c r="N36" s="144" t="s">
        <v>2</v>
      </c>
      <c r="O36" s="144" t="s">
        <v>2</v>
      </c>
      <c r="P36" s="144" t="s">
        <v>2</v>
      </c>
      <c r="Q36" s="144" t="s">
        <v>2</v>
      </c>
      <c r="R36" s="144" t="s">
        <v>2</v>
      </c>
      <c r="S36" s="144" t="s">
        <v>2</v>
      </c>
      <c r="T36" s="144" t="s">
        <v>2</v>
      </c>
      <c r="U36" s="144" t="s">
        <v>2</v>
      </c>
      <c r="V36" s="144" t="s">
        <v>2</v>
      </c>
    </row>
    <row r="37" spans="2:22">
      <c r="B37" s="47" t="s">
        <v>2</v>
      </c>
      <c r="C37" s="550" t="s">
        <v>2</v>
      </c>
      <c r="D37" s="316"/>
      <c r="E37" s="144" t="s">
        <v>2</v>
      </c>
      <c r="F37" s="144" t="s">
        <v>2</v>
      </c>
      <c r="G37" s="144" t="s">
        <v>2</v>
      </c>
      <c r="H37" s="144" t="s">
        <v>2</v>
      </c>
      <c r="I37" s="144" t="s">
        <v>2</v>
      </c>
      <c r="J37" s="144" t="s">
        <v>2</v>
      </c>
      <c r="K37" s="144" t="s">
        <v>2</v>
      </c>
      <c r="L37" s="144" t="s">
        <v>2</v>
      </c>
      <c r="M37" s="144" t="s">
        <v>2</v>
      </c>
      <c r="N37" s="144" t="s">
        <v>2</v>
      </c>
      <c r="O37" s="144" t="s">
        <v>2</v>
      </c>
      <c r="P37" s="144" t="s">
        <v>2</v>
      </c>
      <c r="Q37" s="144" t="s">
        <v>2</v>
      </c>
      <c r="R37" s="144" t="s">
        <v>2</v>
      </c>
      <c r="S37" s="144" t="s">
        <v>2</v>
      </c>
      <c r="T37" s="144" t="s">
        <v>2</v>
      </c>
      <c r="U37" s="144" t="s">
        <v>2</v>
      </c>
      <c r="V37" s="144" t="s">
        <v>2</v>
      </c>
    </row>
    <row r="38" spans="2:22" ht="0" hidden="1" customHeight="1"/>
  </sheetData>
  <mergeCells count="49">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34:D34"/>
    <mergeCell ref="B35:D35"/>
    <mergeCell ref="B36:D36"/>
    <mergeCell ref="C37:D37"/>
    <mergeCell ref="C29:D29"/>
    <mergeCell ref="C30:D30"/>
    <mergeCell ref="C31:D31"/>
    <mergeCell ref="C32:D32"/>
    <mergeCell ref="B33:D33"/>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7" workbookViewId="0">
      <selection activeCell="O19" sqref="O19"/>
    </sheetView>
  </sheetViews>
  <sheetFormatPr defaultRowHeight="14.4"/>
  <cols>
    <col min="1" max="1" width="22.88671875" customWidth="1"/>
    <col min="2" max="2" width="0.44140625" customWidth="1"/>
    <col min="3" max="3" width="10.33203125" customWidth="1"/>
    <col min="4" max="4" width="3" customWidth="1"/>
    <col min="5" max="5" width="1.5546875" customWidth="1"/>
    <col min="6" max="6" width="2.109375" customWidth="1"/>
    <col min="7" max="7" width="10" customWidth="1"/>
    <col min="8" max="8" width="11.5546875" customWidth="1"/>
    <col min="9" max="9" width="9" customWidth="1"/>
    <col min="10" max="10" width="6.88671875" customWidth="1"/>
    <col min="11" max="11" width="13.6640625" customWidth="1"/>
  </cols>
  <sheetData>
    <row r="1" spans="1:11" ht="18" customHeight="1">
      <c r="A1" s="316"/>
      <c r="B1" s="316"/>
      <c r="C1" s="316"/>
      <c r="D1" s="321" t="s">
        <v>0</v>
      </c>
      <c r="E1" s="316"/>
      <c r="F1" s="316"/>
      <c r="G1" s="316"/>
      <c r="H1" s="316"/>
      <c r="I1" s="316"/>
      <c r="J1" s="316"/>
      <c r="K1" s="316"/>
    </row>
    <row r="2" spans="1:11" ht="18" customHeight="1">
      <c r="A2" s="316"/>
      <c r="B2" s="316"/>
      <c r="C2" s="316"/>
      <c r="D2" s="321" t="s">
        <v>1</v>
      </c>
      <c r="E2" s="316"/>
      <c r="F2" s="316"/>
      <c r="G2" s="316"/>
      <c r="H2" s="316"/>
      <c r="I2" s="316"/>
      <c r="J2" s="316"/>
      <c r="K2" s="316"/>
    </row>
    <row r="3" spans="1:11" ht="18" customHeight="1">
      <c r="A3" s="316"/>
      <c r="B3" s="316"/>
      <c r="C3" s="316"/>
      <c r="D3" s="321" t="s">
        <v>2</v>
      </c>
      <c r="E3" s="316"/>
      <c r="F3" s="316"/>
      <c r="G3" s="316"/>
      <c r="H3" s="316"/>
      <c r="I3" s="316"/>
      <c r="J3" s="316"/>
      <c r="K3" s="316"/>
    </row>
    <row r="4" spans="1:11" ht="18" customHeight="1">
      <c r="A4" s="317" t="s">
        <v>2</v>
      </c>
      <c r="B4" s="316"/>
      <c r="C4" s="318" t="s">
        <v>2</v>
      </c>
      <c r="D4" s="316"/>
      <c r="E4" s="316"/>
      <c r="F4" s="5" t="s">
        <v>2</v>
      </c>
      <c r="G4" s="318" t="s">
        <v>2</v>
      </c>
      <c r="H4" s="316"/>
      <c r="I4" s="318" t="s">
        <v>2</v>
      </c>
      <c r="J4" s="316"/>
      <c r="K4" s="5" t="s">
        <v>2</v>
      </c>
    </row>
    <row r="5" spans="1:11" ht="18" customHeight="1">
      <c r="A5" s="322" t="s">
        <v>24</v>
      </c>
      <c r="B5" s="316"/>
      <c r="C5" s="318" t="s">
        <v>2</v>
      </c>
      <c r="D5" s="316"/>
      <c r="E5" s="316"/>
      <c r="F5" s="5" t="s">
        <v>2</v>
      </c>
      <c r="G5" s="318" t="s">
        <v>2</v>
      </c>
      <c r="H5" s="316"/>
      <c r="I5" s="318" t="s">
        <v>2</v>
      </c>
      <c r="J5" s="316"/>
      <c r="K5" s="5" t="s">
        <v>2</v>
      </c>
    </row>
    <row r="6" spans="1:11" ht="18" customHeight="1">
      <c r="A6" s="318" t="s">
        <v>2</v>
      </c>
      <c r="B6" s="316"/>
      <c r="C6" s="318" t="s">
        <v>2</v>
      </c>
      <c r="D6" s="316"/>
      <c r="E6" s="316"/>
      <c r="F6" s="5" t="s">
        <v>2</v>
      </c>
      <c r="G6" s="318" t="s">
        <v>2</v>
      </c>
      <c r="H6" s="316"/>
      <c r="I6" s="318" t="s">
        <v>2</v>
      </c>
      <c r="J6" s="316"/>
      <c r="K6" s="5" t="s">
        <v>2</v>
      </c>
    </row>
    <row r="7" spans="1:11" ht="21.6" customHeight="1">
      <c r="A7" s="341" t="s">
        <v>81</v>
      </c>
      <c r="B7" s="342"/>
      <c r="C7" s="342"/>
      <c r="D7" s="342"/>
      <c r="E7" s="342"/>
      <c r="F7" s="342"/>
      <c r="G7" s="342"/>
      <c r="H7" s="342"/>
      <c r="I7" s="342"/>
      <c r="J7" s="342"/>
      <c r="K7" s="343"/>
    </row>
    <row r="8" spans="1:11" ht="31.65" customHeight="1">
      <c r="A8" s="349" t="s">
        <v>82</v>
      </c>
      <c r="B8" s="316"/>
      <c r="C8" s="350" t="s">
        <v>83</v>
      </c>
      <c r="D8" s="316"/>
      <c r="E8" s="316"/>
      <c r="F8" s="11" t="s">
        <v>2</v>
      </c>
      <c r="G8" s="346" t="s">
        <v>84</v>
      </c>
      <c r="H8" s="316"/>
      <c r="I8" s="347" t="s">
        <v>85</v>
      </c>
      <c r="J8" s="316"/>
      <c r="K8" s="316"/>
    </row>
    <row r="9" spans="1:11" ht="31.65" customHeight="1">
      <c r="A9" s="344" t="s">
        <v>86</v>
      </c>
      <c r="B9" s="316"/>
      <c r="C9" s="345" t="s">
        <v>87</v>
      </c>
      <c r="D9" s="316"/>
      <c r="E9" s="316"/>
      <c r="F9" s="11" t="s">
        <v>2</v>
      </c>
      <c r="G9" s="344" t="s">
        <v>88</v>
      </c>
      <c r="H9" s="316"/>
      <c r="I9" s="345" t="s">
        <v>89</v>
      </c>
      <c r="J9" s="316"/>
      <c r="K9" s="316"/>
    </row>
    <row r="10" spans="1:11" ht="18" customHeight="1">
      <c r="A10" s="346" t="s">
        <v>90</v>
      </c>
      <c r="B10" s="316"/>
      <c r="C10" s="347" t="s">
        <v>91</v>
      </c>
      <c r="D10" s="316"/>
      <c r="E10" s="316"/>
      <c r="F10" s="11" t="s">
        <v>2</v>
      </c>
      <c r="G10" s="346" t="s">
        <v>92</v>
      </c>
      <c r="H10" s="316"/>
      <c r="I10" s="347" t="s">
        <v>93</v>
      </c>
      <c r="J10" s="316"/>
      <c r="K10" s="316"/>
    </row>
    <row r="11" spans="1:11" ht="31.65" customHeight="1">
      <c r="A11" s="344" t="s">
        <v>94</v>
      </c>
      <c r="B11" s="316"/>
      <c r="C11" s="345" t="s">
        <v>95</v>
      </c>
      <c r="D11" s="316"/>
      <c r="E11" s="316"/>
      <c r="F11" s="11" t="s">
        <v>2</v>
      </c>
      <c r="G11" s="344" t="s">
        <v>96</v>
      </c>
      <c r="H11" s="316"/>
      <c r="I11" s="345" t="s">
        <v>97</v>
      </c>
      <c r="J11" s="316"/>
      <c r="K11" s="316"/>
    </row>
    <row r="12" spans="1:11" ht="18" customHeight="1">
      <c r="A12" s="346" t="s">
        <v>98</v>
      </c>
      <c r="B12" s="316"/>
      <c r="C12" s="348">
        <v>3</v>
      </c>
      <c r="D12" s="316"/>
      <c r="E12" s="316"/>
      <c r="F12" s="11" t="s">
        <v>2</v>
      </c>
      <c r="G12" s="346" t="s">
        <v>99</v>
      </c>
      <c r="H12" s="316"/>
      <c r="I12" s="347" t="s">
        <v>100</v>
      </c>
      <c r="J12" s="316"/>
      <c r="K12" s="316"/>
    </row>
    <row r="13" spans="1:11" ht="18" customHeight="1">
      <c r="A13" s="344" t="s">
        <v>101</v>
      </c>
      <c r="B13" s="316"/>
      <c r="C13" s="345" t="s">
        <v>102</v>
      </c>
      <c r="D13" s="316"/>
      <c r="E13" s="316"/>
      <c r="F13" s="11" t="s">
        <v>2</v>
      </c>
      <c r="G13" s="344" t="s">
        <v>103</v>
      </c>
      <c r="H13" s="316"/>
      <c r="I13" s="345" t="s">
        <v>100</v>
      </c>
      <c r="J13" s="316"/>
      <c r="K13" s="316"/>
    </row>
    <row r="14" spans="1:11" ht="18" customHeight="1">
      <c r="A14" s="346" t="s">
        <v>104</v>
      </c>
      <c r="B14" s="316"/>
      <c r="C14" s="347" t="s">
        <v>105</v>
      </c>
      <c r="D14" s="316"/>
      <c r="E14" s="316"/>
      <c r="F14" s="11" t="s">
        <v>2</v>
      </c>
      <c r="G14" s="346" t="s">
        <v>106</v>
      </c>
      <c r="H14" s="316"/>
      <c r="I14" s="347">
        <v>32</v>
      </c>
      <c r="J14" s="316"/>
      <c r="K14" s="316"/>
    </row>
    <row r="15" spans="1:11" ht="18" customHeight="1">
      <c r="A15" s="320" t="s">
        <v>2</v>
      </c>
      <c r="B15" s="316"/>
      <c r="C15" s="320" t="s">
        <v>2</v>
      </c>
      <c r="D15" s="316"/>
      <c r="E15" s="316"/>
      <c r="F15" s="2" t="s">
        <v>2</v>
      </c>
      <c r="G15" s="320" t="s">
        <v>2</v>
      </c>
      <c r="H15" s="316"/>
      <c r="I15" s="320" t="s">
        <v>2</v>
      </c>
      <c r="J15" s="316"/>
      <c r="K15" s="2" t="s">
        <v>2</v>
      </c>
    </row>
    <row r="16" spans="1:11" ht="18" customHeight="1">
      <c r="A16" s="341" t="s">
        <v>107</v>
      </c>
      <c r="B16" s="342"/>
      <c r="C16" s="342"/>
      <c r="D16" s="342"/>
      <c r="E16" s="342"/>
      <c r="F16" s="342"/>
      <c r="G16" s="342"/>
      <c r="H16" s="342"/>
      <c r="I16" s="342"/>
      <c r="J16" s="342"/>
      <c r="K16" s="343"/>
    </row>
    <row r="17" spans="1:11" ht="0" hidden="1" customHeight="1"/>
    <row r="18" spans="1:11" ht="17.100000000000001" customHeight="1"/>
    <row r="19" spans="1:11" ht="37.5" customHeight="1">
      <c r="A19" s="12" t="s">
        <v>108</v>
      </c>
      <c r="B19" s="340" t="s">
        <v>109</v>
      </c>
      <c r="C19" s="316"/>
      <c r="D19" s="316"/>
      <c r="E19" s="340" t="s">
        <v>110</v>
      </c>
      <c r="F19" s="316"/>
      <c r="G19" s="316"/>
      <c r="H19" s="340" t="s">
        <v>111</v>
      </c>
      <c r="I19" s="316"/>
      <c r="J19" s="340" t="s">
        <v>112</v>
      </c>
      <c r="K19" s="316"/>
    </row>
    <row r="20" spans="1:11">
      <c r="A20" s="13" t="s">
        <v>113</v>
      </c>
      <c r="B20" s="331">
        <v>131143</v>
      </c>
      <c r="C20" s="316"/>
      <c r="D20" s="316"/>
      <c r="E20" s="332">
        <v>0.471239049350687</v>
      </c>
      <c r="F20" s="316"/>
      <c r="G20" s="316"/>
      <c r="H20" s="333">
        <v>2797865224.5</v>
      </c>
      <c r="I20" s="316"/>
      <c r="J20" s="332">
        <v>0.54272689930534068</v>
      </c>
      <c r="K20" s="316"/>
    </row>
    <row r="21" spans="1:11">
      <c r="A21" s="14" t="s">
        <v>114</v>
      </c>
      <c r="B21" s="337">
        <v>147151</v>
      </c>
      <c r="C21" s="316"/>
      <c r="D21" s="316"/>
      <c r="E21" s="338">
        <v>0.52876095064931306</v>
      </c>
      <c r="F21" s="316"/>
      <c r="G21" s="316"/>
      <c r="H21" s="339">
        <v>2357333878.5500002</v>
      </c>
      <c r="I21" s="316"/>
      <c r="J21" s="338">
        <v>0.45727310069465932</v>
      </c>
      <c r="K21" s="316"/>
    </row>
    <row r="22" spans="1:11">
      <c r="A22" s="15" t="s">
        <v>115</v>
      </c>
      <c r="B22" s="334">
        <v>278294</v>
      </c>
      <c r="C22" s="316"/>
      <c r="D22" s="316"/>
      <c r="E22" s="335">
        <v>1</v>
      </c>
      <c r="F22" s="316"/>
      <c r="G22" s="316"/>
      <c r="H22" s="336">
        <v>5155199103.0500002</v>
      </c>
      <c r="I22" s="316"/>
      <c r="J22" s="335">
        <v>1</v>
      </c>
      <c r="K22" s="316"/>
    </row>
    <row r="23" spans="1:11">
      <c r="A23" s="2" t="s">
        <v>2</v>
      </c>
      <c r="B23" s="329" t="s">
        <v>2</v>
      </c>
      <c r="C23" s="316"/>
      <c r="D23" s="316"/>
      <c r="E23" s="330" t="s">
        <v>2</v>
      </c>
      <c r="F23" s="316"/>
      <c r="G23" s="316"/>
      <c r="H23" s="330" t="s">
        <v>2</v>
      </c>
      <c r="I23" s="316"/>
      <c r="J23" s="330" t="s">
        <v>2</v>
      </c>
      <c r="K23" s="316"/>
    </row>
    <row r="24" spans="1:11" ht="37.5" customHeight="1">
      <c r="A24" s="12" t="s">
        <v>116</v>
      </c>
      <c r="B24" s="340" t="s">
        <v>109</v>
      </c>
      <c r="C24" s="316"/>
      <c r="D24" s="316"/>
      <c r="E24" s="340" t="s">
        <v>110</v>
      </c>
      <c r="F24" s="316"/>
      <c r="G24" s="316"/>
      <c r="H24" s="340" t="s">
        <v>111</v>
      </c>
      <c r="I24" s="316"/>
      <c r="J24" s="340" t="s">
        <v>112</v>
      </c>
      <c r="K24" s="316"/>
    </row>
    <row r="25" spans="1:11">
      <c r="A25" s="13" t="s">
        <v>117</v>
      </c>
      <c r="B25" s="331">
        <v>42374</v>
      </c>
      <c r="C25" s="316"/>
      <c r="D25" s="316"/>
      <c r="E25" s="332">
        <v>0.152263433634933</v>
      </c>
      <c r="F25" s="316"/>
      <c r="G25" s="316"/>
      <c r="H25" s="333">
        <v>393920935.87</v>
      </c>
      <c r="I25" s="316"/>
      <c r="J25" s="332">
        <v>7.6412361190267564E-2</v>
      </c>
      <c r="K25" s="316"/>
    </row>
    <row r="26" spans="1:11">
      <c r="A26" s="14" t="s">
        <v>118</v>
      </c>
      <c r="B26" s="337">
        <v>621</v>
      </c>
      <c r="C26" s="316"/>
      <c r="D26" s="316"/>
      <c r="E26" s="338">
        <v>2.2314530676191399E-3</v>
      </c>
      <c r="F26" s="316"/>
      <c r="G26" s="316"/>
      <c r="H26" s="339">
        <v>16550430.560000001</v>
      </c>
      <c r="I26" s="316"/>
      <c r="J26" s="338">
        <v>3.2104347919769331E-3</v>
      </c>
      <c r="K26" s="316"/>
    </row>
    <row r="27" spans="1:11">
      <c r="A27" s="13" t="s">
        <v>119</v>
      </c>
      <c r="B27" s="331">
        <v>235299</v>
      </c>
      <c r="C27" s="316"/>
      <c r="D27" s="316"/>
      <c r="E27" s="332">
        <v>0.84550511329744804</v>
      </c>
      <c r="F27" s="316"/>
      <c r="G27" s="316"/>
      <c r="H27" s="333">
        <v>4744727736.6199999</v>
      </c>
      <c r="I27" s="316"/>
      <c r="J27" s="332">
        <v>0.92037720401775547</v>
      </c>
      <c r="K27" s="316"/>
    </row>
    <row r="28" spans="1:11">
      <c r="A28" s="15" t="s">
        <v>115</v>
      </c>
      <c r="B28" s="334">
        <v>278294</v>
      </c>
      <c r="C28" s="316"/>
      <c r="D28" s="316"/>
      <c r="E28" s="335">
        <v>1</v>
      </c>
      <c r="F28" s="316"/>
      <c r="G28" s="316"/>
      <c r="H28" s="336">
        <v>5155199103.0500002</v>
      </c>
      <c r="I28" s="316"/>
      <c r="J28" s="335">
        <v>1</v>
      </c>
      <c r="K28" s="316"/>
    </row>
    <row r="29" spans="1:11">
      <c r="A29" s="2" t="s">
        <v>2</v>
      </c>
      <c r="B29" s="329" t="s">
        <v>2</v>
      </c>
      <c r="C29" s="316"/>
      <c r="D29" s="316"/>
      <c r="E29" s="330" t="s">
        <v>2</v>
      </c>
      <c r="F29" s="316"/>
      <c r="G29" s="316"/>
      <c r="H29" s="330" t="s">
        <v>2</v>
      </c>
      <c r="I29" s="316"/>
      <c r="J29" s="330" t="s">
        <v>2</v>
      </c>
      <c r="K29" s="316"/>
    </row>
    <row r="30" spans="1:11" ht="0" hidden="1" customHeight="1"/>
  </sheetData>
  <mergeCells count="94">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9:D29"/>
    <mergeCell ref="E29:G29"/>
    <mergeCell ref="H29:I29"/>
    <mergeCell ref="J29:K29"/>
    <mergeCell ref="B27:D27"/>
    <mergeCell ref="E27:G27"/>
    <mergeCell ref="H27:I27"/>
    <mergeCell ref="J27:K27"/>
    <mergeCell ref="B28:D28"/>
    <mergeCell ref="E28:G28"/>
    <mergeCell ref="H28:I28"/>
    <mergeCell ref="J28:K28"/>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election activeCell="J9" sqref="J9"/>
    </sheetView>
  </sheetViews>
  <sheetFormatPr defaultRowHeight="14.4"/>
  <cols>
    <col min="1" max="1" width="1.6640625" customWidth="1"/>
    <col min="2" max="2" width="31.88671875" customWidth="1"/>
    <col min="3" max="3" width="9.33203125" customWidth="1"/>
    <col min="4" max="6" width="13.6640625" customWidth="1"/>
    <col min="7" max="7" width="17.88671875" customWidth="1"/>
    <col min="8" max="9" width="13.6640625" customWidth="1"/>
    <col min="10" max="10" width="17.88671875" customWidth="1"/>
    <col min="11" max="11" width="13.6640625" customWidth="1"/>
    <col min="12" max="12" width="17.88671875" customWidth="1"/>
    <col min="13" max="13" width="13.6640625" customWidth="1"/>
    <col min="14" max="14" width="17.88671875" customWidth="1"/>
    <col min="15" max="15" width="13.6640625" customWidth="1"/>
    <col min="16" max="16" width="17.88671875" customWidth="1"/>
    <col min="17" max="17" width="13.6640625" customWidth="1"/>
    <col min="18" max="18" width="17.88671875" customWidth="1"/>
    <col min="19" max="19" width="13.6640625" customWidth="1"/>
    <col min="20" max="20" width="17.88671875" customWidth="1"/>
    <col min="21" max="21" width="13.6640625" customWidth="1"/>
    <col min="22" max="22" width="17.88671875" customWidth="1"/>
    <col min="23" max="23" width="54.88671875" customWidth="1"/>
  </cols>
  <sheetData>
    <row r="1" spans="1:23" ht="18" customHeight="1">
      <c r="A1" s="316"/>
      <c r="B1" s="316"/>
      <c r="C1" s="321" t="s">
        <v>0</v>
      </c>
      <c r="D1" s="316"/>
      <c r="E1" s="316"/>
      <c r="F1" s="316"/>
      <c r="G1" s="316"/>
      <c r="H1" s="316"/>
      <c r="I1" s="316"/>
      <c r="J1" s="316"/>
      <c r="K1" s="316"/>
      <c r="L1" s="316"/>
      <c r="M1" s="316"/>
      <c r="N1" s="316"/>
      <c r="O1" s="316"/>
      <c r="P1" s="316"/>
      <c r="Q1" s="316"/>
      <c r="R1" s="316"/>
      <c r="S1" s="316"/>
      <c r="T1" s="316"/>
      <c r="U1" s="316"/>
      <c r="V1" s="316"/>
      <c r="W1" s="316"/>
    </row>
    <row r="2" spans="1:23" ht="18" customHeight="1">
      <c r="A2" s="316"/>
      <c r="B2" s="316"/>
      <c r="C2" s="321" t="s">
        <v>1</v>
      </c>
      <c r="D2" s="316"/>
      <c r="E2" s="316"/>
      <c r="F2" s="316"/>
      <c r="G2" s="316"/>
      <c r="H2" s="316"/>
      <c r="I2" s="316"/>
      <c r="J2" s="316"/>
      <c r="K2" s="316"/>
      <c r="L2" s="316"/>
      <c r="M2" s="316"/>
      <c r="N2" s="316"/>
      <c r="O2" s="316"/>
      <c r="P2" s="316"/>
      <c r="Q2" s="316"/>
      <c r="R2" s="316"/>
      <c r="S2" s="316"/>
      <c r="T2" s="316"/>
      <c r="U2" s="316"/>
      <c r="V2" s="316"/>
      <c r="W2" s="316"/>
    </row>
    <row r="3" spans="1:23" ht="18" customHeight="1">
      <c r="A3" s="316"/>
      <c r="B3" s="316"/>
      <c r="C3" s="321" t="s">
        <v>2</v>
      </c>
      <c r="D3" s="316"/>
      <c r="E3" s="316"/>
      <c r="F3" s="316"/>
      <c r="G3" s="316"/>
      <c r="H3" s="316"/>
      <c r="I3" s="316"/>
      <c r="J3" s="316"/>
      <c r="K3" s="316"/>
      <c r="L3" s="316"/>
      <c r="M3" s="316"/>
      <c r="N3" s="316"/>
      <c r="O3" s="316"/>
      <c r="P3" s="316"/>
      <c r="Q3" s="316"/>
      <c r="R3" s="316"/>
      <c r="S3" s="316"/>
      <c r="T3" s="316"/>
      <c r="U3" s="316"/>
      <c r="V3" s="316"/>
      <c r="W3" s="316"/>
    </row>
    <row r="4" spans="1:23" ht="18" customHeight="1">
      <c r="B4" s="322" t="s">
        <v>78</v>
      </c>
      <c r="C4" s="316"/>
      <c r="D4" s="316"/>
      <c r="E4" s="316"/>
      <c r="F4" s="316"/>
      <c r="G4" s="316"/>
      <c r="H4" s="316"/>
      <c r="I4" s="316"/>
      <c r="J4" s="316"/>
      <c r="K4" s="316"/>
      <c r="L4" s="316"/>
      <c r="M4" s="316"/>
      <c r="N4" s="316"/>
      <c r="O4" s="316"/>
      <c r="P4" s="316"/>
      <c r="Q4" s="316"/>
      <c r="R4" s="316"/>
      <c r="S4" s="316"/>
      <c r="T4" s="316"/>
      <c r="U4" s="316"/>
      <c r="V4" s="316"/>
      <c r="W4" s="316"/>
    </row>
    <row r="5" spans="1:23" ht="3.6" customHeight="1"/>
    <row r="6" spans="1:23">
      <c r="B6" s="447" t="s">
        <v>2</v>
      </c>
      <c r="C6" s="316"/>
      <c r="D6" s="143" t="s">
        <v>2</v>
      </c>
      <c r="E6" s="144" t="s">
        <v>2</v>
      </c>
      <c r="F6" s="144" t="s">
        <v>2</v>
      </c>
      <c r="G6" s="144" t="s">
        <v>2</v>
      </c>
      <c r="H6" s="144" t="s">
        <v>2</v>
      </c>
      <c r="I6" s="144" t="s">
        <v>2</v>
      </c>
      <c r="J6" s="144" t="s">
        <v>2</v>
      </c>
      <c r="K6" s="144" t="s">
        <v>2</v>
      </c>
      <c r="L6" s="144" t="s">
        <v>2</v>
      </c>
      <c r="M6" s="144" t="s">
        <v>2</v>
      </c>
      <c r="N6" s="144" t="s">
        <v>2</v>
      </c>
      <c r="O6" s="144" t="s">
        <v>2</v>
      </c>
      <c r="P6" s="144" t="s">
        <v>2</v>
      </c>
      <c r="Q6" s="144" t="s">
        <v>2</v>
      </c>
      <c r="R6" s="144" t="s">
        <v>2</v>
      </c>
      <c r="S6" s="144" t="s">
        <v>2</v>
      </c>
      <c r="T6" s="144" t="s">
        <v>2</v>
      </c>
      <c r="U6" s="144" t="s">
        <v>2</v>
      </c>
      <c r="V6" s="144" t="s">
        <v>2</v>
      </c>
    </row>
    <row r="7" spans="1:23">
      <c r="B7" s="553" t="s">
        <v>2</v>
      </c>
      <c r="C7" s="316"/>
      <c r="D7" s="198" t="s">
        <v>2</v>
      </c>
      <c r="E7" s="559" t="s">
        <v>698</v>
      </c>
      <c r="F7" s="431"/>
      <c r="G7" s="431"/>
      <c r="H7" s="432"/>
      <c r="I7" s="443" t="s">
        <v>641</v>
      </c>
      <c r="J7" s="363"/>
      <c r="K7" s="363"/>
      <c r="L7" s="363"/>
      <c r="M7" s="363"/>
      <c r="N7" s="356"/>
      <c r="O7" s="443" t="s">
        <v>108</v>
      </c>
      <c r="P7" s="363"/>
      <c r="Q7" s="363"/>
      <c r="R7" s="356"/>
      <c r="S7" s="443" t="s">
        <v>642</v>
      </c>
      <c r="T7" s="363"/>
      <c r="U7" s="363"/>
      <c r="V7" s="356"/>
    </row>
    <row r="8" spans="1:23">
      <c r="D8" s="198" t="s">
        <v>2</v>
      </c>
      <c r="E8" s="554" t="s">
        <v>2</v>
      </c>
      <c r="F8" s="316"/>
      <c r="G8" s="316"/>
      <c r="H8" s="327"/>
      <c r="I8" s="443" t="s">
        <v>643</v>
      </c>
      <c r="J8" s="356"/>
      <c r="K8" s="443" t="s">
        <v>644</v>
      </c>
      <c r="L8" s="356"/>
      <c r="M8" s="443" t="s">
        <v>645</v>
      </c>
      <c r="N8" s="356"/>
      <c r="O8" s="443" t="s">
        <v>646</v>
      </c>
      <c r="P8" s="356"/>
      <c r="Q8" s="443" t="s">
        <v>647</v>
      </c>
      <c r="R8" s="356"/>
      <c r="S8" s="443" t="s">
        <v>648</v>
      </c>
      <c r="T8" s="356"/>
      <c r="U8" s="443" t="s">
        <v>649</v>
      </c>
      <c r="V8" s="356"/>
    </row>
    <row r="9" spans="1:23" ht="60">
      <c r="B9" s="359" t="s">
        <v>954</v>
      </c>
      <c r="C9" s="363"/>
      <c r="D9" s="356"/>
      <c r="E9" s="37" t="s">
        <v>651</v>
      </c>
      <c r="F9" s="37" t="s">
        <v>110</v>
      </c>
      <c r="G9" s="37" t="s">
        <v>111</v>
      </c>
      <c r="H9" s="37" t="s">
        <v>662</v>
      </c>
      <c r="I9" s="145" t="s">
        <v>651</v>
      </c>
      <c r="J9" s="145" t="s">
        <v>111</v>
      </c>
      <c r="K9" s="145" t="s">
        <v>651</v>
      </c>
      <c r="L9" s="145" t="s">
        <v>111</v>
      </c>
      <c r="M9" s="145" t="s">
        <v>651</v>
      </c>
      <c r="N9" s="145" t="s">
        <v>111</v>
      </c>
      <c r="O9" s="145" t="s">
        <v>651</v>
      </c>
      <c r="P9" s="145" t="s">
        <v>111</v>
      </c>
      <c r="Q9" s="145" t="s">
        <v>651</v>
      </c>
      <c r="R9" s="145" t="s">
        <v>111</v>
      </c>
      <c r="S9" s="145" t="s">
        <v>651</v>
      </c>
      <c r="T9" s="145" t="s">
        <v>111</v>
      </c>
      <c r="U9" s="145" t="s">
        <v>651</v>
      </c>
      <c r="V9" s="145" t="s">
        <v>111</v>
      </c>
    </row>
    <row r="10" spans="1:23">
      <c r="B10" s="487" t="s">
        <v>955</v>
      </c>
      <c r="C10" s="316"/>
      <c r="D10" s="208" t="s">
        <v>2</v>
      </c>
      <c r="E10" s="177">
        <v>14129</v>
      </c>
      <c r="F10" s="39">
        <v>4.7558779473887897E-2</v>
      </c>
      <c r="G10" s="40">
        <v>153885527.66999999</v>
      </c>
      <c r="H10" s="39">
        <v>2.9889330846072301E-2</v>
      </c>
      <c r="I10" s="167">
        <v>6926</v>
      </c>
      <c r="J10" s="168">
        <v>44016214.710000001</v>
      </c>
      <c r="K10" s="167">
        <v>7195</v>
      </c>
      <c r="L10" s="168">
        <v>109733102.54000001</v>
      </c>
      <c r="M10" s="167">
        <v>8</v>
      </c>
      <c r="N10" s="168">
        <v>136210.42000000001</v>
      </c>
      <c r="O10" s="199">
        <v>291</v>
      </c>
      <c r="P10" s="200">
        <v>6974227.2400000002</v>
      </c>
      <c r="Q10" s="199">
        <v>13838</v>
      </c>
      <c r="R10" s="200">
        <v>146911300.43000001</v>
      </c>
      <c r="S10" s="199">
        <v>14032</v>
      </c>
      <c r="T10" s="200">
        <v>152721199.63</v>
      </c>
      <c r="U10" s="199">
        <v>97</v>
      </c>
      <c r="V10" s="200">
        <v>1164328.04</v>
      </c>
    </row>
    <row r="11" spans="1:23">
      <c r="B11" s="495" t="s">
        <v>956</v>
      </c>
      <c r="C11" s="316"/>
      <c r="D11" s="209" t="s">
        <v>2</v>
      </c>
      <c r="E11" s="179">
        <v>29037</v>
      </c>
      <c r="F11" s="182">
        <v>9.7739704125082094E-2</v>
      </c>
      <c r="G11" s="181">
        <v>397197931.56</v>
      </c>
      <c r="H11" s="182">
        <v>7.7148128011305203E-2</v>
      </c>
      <c r="I11" s="171">
        <v>5369</v>
      </c>
      <c r="J11" s="170">
        <v>50676090.840000004</v>
      </c>
      <c r="K11" s="171">
        <v>23648</v>
      </c>
      <c r="L11" s="170">
        <v>346066793.92000002</v>
      </c>
      <c r="M11" s="171">
        <v>20</v>
      </c>
      <c r="N11" s="170">
        <v>455046.8</v>
      </c>
      <c r="O11" s="201">
        <v>4109</v>
      </c>
      <c r="P11" s="181">
        <v>65914342.350000001</v>
      </c>
      <c r="Q11" s="201">
        <v>24928</v>
      </c>
      <c r="R11" s="181">
        <v>331283589.20999998</v>
      </c>
      <c r="S11" s="201">
        <v>28966</v>
      </c>
      <c r="T11" s="181">
        <v>396241537.75</v>
      </c>
      <c r="U11" s="201">
        <v>71</v>
      </c>
      <c r="V11" s="181">
        <v>956393.81</v>
      </c>
    </row>
    <row r="12" spans="1:23">
      <c r="B12" s="487" t="s">
        <v>957</v>
      </c>
      <c r="C12" s="316"/>
      <c r="D12" s="208" t="s">
        <v>2</v>
      </c>
      <c r="E12" s="177">
        <v>27968</v>
      </c>
      <c r="F12" s="39">
        <v>9.4141407341333305E-2</v>
      </c>
      <c r="G12" s="40">
        <v>391830529.24000001</v>
      </c>
      <c r="H12" s="39">
        <v>7.6105612407950399E-2</v>
      </c>
      <c r="I12" s="167">
        <v>3454</v>
      </c>
      <c r="J12" s="168">
        <v>31062517.25</v>
      </c>
      <c r="K12" s="167">
        <v>24497</v>
      </c>
      <c r="L12" s="168">
        <v>360413813.13999999</v>
      </c>
      <c r="M12" s="167">
        <v>17</v>
      </c>
      <c r="N12" s="168">
        <v>354198.85</v>
      </c>
      <c r="O12" s="199">
        <v>8114</v>
      </c>
      <c r="P12" s="200">
        <v>125466536.94</v>
      </c>
      <c r="Q12" s="199">
        <v>19854</v>
      </c>
      <c r="R12" s="200">
        <v>266363992.30000001</v>
      </c>
      <c r="S12" s="199">
        <v>27883</v>
      </c>
      <c r="T12" s="200">
        <v>390417910.08999997</v>
      </c>
      <c r="U12" s="199">
        <v>85</v>
      </c>
      <c r="V12" s="200">
        <v>1412619.15</v>
      </c>
    </row>
    <row r="13" spans="1:23">
      <c r="B13" s="495" t="s">
        <v>958</v>
      </c>
      <c r="C13" s="316"/>
      <c r="D13" s="209" t="s">
        <v>2</v>
      </c>
      <c r="E13" s="179">
        <v>33445</v>
      </c>
      <c r="F13" s="182">
        <v>0.11257720854301</v>
      </c>
      <c r="G13" s="181">
        <v>488734884.33999997</v>
      </c>
      <c r="H13" s="182">
        <v>9.4927436486302794E-2</v>
      </c>
      <c r="I13" s="171">
        <v>3241</v>
      </c>
      <c r="J13" s="170">
        <v>29046525.68</v>
      </c>
      <c r="K13" s="171">
        <v>30178</v>
      </c>
      <c r="L13" s="170">
        <v>459087672.79000002</v>
      </c>
      <c r="M13" s="171">
        <v>26</v>
      </c>
      <c r="N13" s="170">
        <v>600685.87</v>
      </c>
      <c r="O13" s="201">
        <v>13605</v>
      </c>
      <c r="P13" s="181">
        <v>211419257.24000001</v>
      </c>
      <c r="Q13" s="201">
        <v>19840</v>
      </c>
      <c r="R13" s="181">
        <v>277315627.10000002</v>
      </c>
      <c r="S13" s="201">
        <v>33345</v>
      </c>
      <c r="T13" s="181">
        <v>487018918.66000003</v>
      </c>
      <c r="U13" s="201">
        <v>100</v>
      </c>
      <c r="V13" s="181">
        <v>1715965.68</v>
      </c>
    </row>
    <row r="14" spans="1:23">
      <c r="B14" s="487" t="s">
        <v>959</v>
      </c>
      <c r="C14" s="316"/>
      <c r="D14" s="208" t="s">
        <v>2</v>
      </c>
      <c r="E14" s="177">
        <v>33931</v>
      </c>
      <c r="F14" s="39">
        <v>0.11421310399380601</v>
      </c>
      <c r="G14" s="40">
        <v>520645978.88</v>
      </c>
      <c r="H14" s="39">
        <v>0.10112555840724</v>
      </c>
      <c r="I14" s="167">
        <v>2852</v>
      </c>
      <c r="J14" s="168">
        <v>24771145.07</v>
      </c>
      <c r="K14" s="167">
        <v>31054</v>
      </c>
      <c r="L14" s="168">
        <v>495312119.58999997</v>
      </c>
      <c r="M14" s="167">
        <v>25</v>
      </c>
      <c r="N14" s="168">
        <v>562714.22</v>
      </c>
      <c r="O14" s="199">
        <v>17278</v>
      </c>
      <c r="P14" s="200">
        <v>275916673.13999999</v>
      </c>
      <c r="Q14" s="199">
        <v>16653</v>
      </c>
      <c r="R14" s="200">
        <v>244729305.74000001</v>
      </c>
      <c r="S14" s="199">
        <v>33852</v>
      </c>
      <c r="T14" s="200">
        <v>519258138.04000002</v>
      </c>
      <c r="U14" s="199">
        <v>79</v>
      </c>
      <c r="V14" s="200">
        <v>1387840.84</v>
      </c>
    </row>
    <row r="15" spans="1:23">
      <c r="B15" s="495" t="s">
        <v>960</v>
      </c>
      <c r="C15" s="316"/>
      <c r="D15" s="209" t="s">
        <v>2</v>
      </c>
      <c r="E15" s="179">
        <v>32845</v>
      </c>
      <c r="F15" s="182">
        <v>0.11055758452967999</v>
      </c>
      <c r="G15" s="181">
        <v>543758477.03999996</v>
      </c>
      <c r="H15" s="182">
        <v>0.105614720673784</v>
      </c>
      <c r="I15" s="171">
        <v>2908</v>
      </c>
      <c r="J15" s="170">
        <v>25315124.199999999</v>
      </c>
      <c r="K15" s="171">
        <v>29892</v>
      </c>
      <c r="L15" s="170">
        <v>517418959.27999997</v>
      </c>
      <c r="M15" s="171">
        <v>45</v>
      </c>
      <c r="N15" s="170">
        <v>1024393.56</v>
      </c>
      <c r="O15" s="201">
        <v>18745</v>
      </c>
      <c r="P15" s="181">
        <v>324578624.63999999</v>
      </c>
      <c r="Q15" s="201">
        <v>14100</v>
      </c>
      <c r="R15" s="181">
        <v>219179852.40000001</v>
      </c>
      <c r="S15" s="201">
        <v>32684</v>
      </c>
      <c r="T15" s="181">
        <v>540642967.46000004</v>
      </c>
      <c r="U15" s="201">
        <v>161</v>
      </c>
      <c r="V15" s="181">
        <v>3115509.58</v>
      </c>
    </row>
    <row r="16" spans="1:23">
      <c r="B16" s="487" t="s">
        <v>961</v>
      </c>
      <c r="C16" s="316"/>
      <c r="D16" s="208" t="s">
        <v>2</v>
      </c>
      <c r="E16" s="177">
        <v>27572</v>
      </c>
      <c r="F16" s="39">
        <v>9.2808455492535802E-2</v>
      </c>
      <c r="G16" s="40">
        <v>476864860.72000003</v>
      </c>
      <c r="H16" s="39">
        <v>9.2621910628863505E-2</v>
      </c>
      <c r="I16" s="167">
        <v>2352</v>
      </c>
      <c r="J16" s="168">
        <v>19854267.84</v>
      </c>
      <c r="K16" s="167">
        <v>25174</v>
      </c>
      <c r="L16" s="168">
        <v>455916671.97000003</v>
      </c>
      <c r="M16" s="167">
        <v>46</v>
      </c>
      <c r="N16" s="168">
        <v>1093920.9099999999</v>
      </c>
      <c r="O16" s="199">
        <v>17288</v>
      </c>
      <c r="P16" s="200">
        <v>311375684.62</v>
      </c>
      <c r="Q16" s="199">
        <v>10284</v>
      </c>
      <c r="R16" s="200">
        <v>165489176.09999999</v>
      </c>
      <c r="S16" s="199">
        <v>27432</v>
      </c>
      <c r="T16" s="200">
        <v>474376386.77999997</v>
      </c>
      <c r="U16" s="199">
        <v>140</v>
      </c>
      <c r="V16" s="200">
        <v>2488473.94</v>
      </c>
    </row>
    <row r="17" spans="2:22">
      <c r="B17" s="495" t="s">
        <v>962</v>
      </c>
      <c r="C17" s="316"/>
      <c r="D17" s="209" t="s">
        <v>2</v>
      </c>
      <c r="E17" s="179">
        <v>21373</v>
      </c>
      <c r="F17" s="182">
        <v>7.1942373394819695E-2</v>
      </c>
      <c r="G17" s="181">
        <v>394838751.39999998</v>
      </c>
      <c r="H17" s="182">
        <v>7.6689902228832998E-2</v>
      </c>
      <c r="I17" s="171">
        <v>1880</v>
      </c>
      <c r="J17" s="170">
        <v>15038335</v>
      </c>
      <c r="K17" s="171">
        <v>19456</v>
      </c>
      <c r="L17" s="170">
        <v>378934355.11000001</v>
      </c>
      <c r="M17" s="171">
        <v>37</v>
      </c>
      <c r="N17" s="170">
        <v>866061.29</v>
      </c>
      <c r="O17" s="201">
        <v>14377</v>
      </c>
      <c r="P17" s="181">
        <v>279511544.88999999</v>
      </c>
      <c r="Q17" s="201">
        <v>6996</v>
      </c>
      <c r="R17" s="181">
        <v>115327206.51000001</v>
      </c>
      <c r="S17" s="201">
        <v>21277</v>
      </c>
      <c r="T17" s="181">
        <v>393211123.87</v>
      </c>
      <c r="U17" s="201">
        <v>96</v>
      </c>
      <c r="V17" s="181">
        <v>1627627.53</v>
      </c>
    </row>
    <row r="18" spans="2:22">
      <c r="B18" s="487" t="s">
        <v>963</v>
      </c>
      <c r="C18" s="316"/>
      <c r="D18" s="208" t="s">
        <v>2</v>
      </c>
      <c r="E18" s="177">
        <v>16183</v>
      </c>
      <c r="F18" s="39">
        <v>5.4472625679519299E-2</v>
      </c>
      <c r="G18" s="40">
        <v>316175334</v>
      </c>
      <c r="H18" s="39">
        <v>6.1411032644726901E-2</v>
      </c>
      <c r="I18" s="167">
        <v>1625</v>
      </c>
      <c r="J18" s="168">
        <v>12752901.35</v>
      </c>
      <c r="K18" s="167">
        <v>14505</v>
      </c>
      <c r="L18" s="168">
        <v>302166126.97000003</v>
      </c>
      <c r="M18" s="167">
        <v>53</v>
      </c>
      <c r="N18" s="168">
        <v>1256305.68</v>
      </c>
      <c r="O18" s="199">
        <v>10893</v>
      </c>
      <c r="P18" s="200">
        <v>226585607.22</v>
      </c>
      <c r="Q18" s="199">
        <v>5290</v>
      </c>
      <c r="R18" s="200">
        <v>89589726.780000001</v>
      </c>
      <c r="S18" s="199">
        <v>16082</v>
      </c>
      <c r="T18" s="200">
        <v>314353582.06999999</v>
      </c>
      <c r="U18" s="199">
        <v>101</v>
      </c>
      <c r="V18" s="200">
        <v>1821751.93</v>
      </c>
    </row>
    <row r="19" spans="2:22">
      <c r="B19" s="495" t="s">
        <v>964</v>
      </c>
      <c r="C19" s="316"/>
      <c r="D19" s="209" t="s">
        <v>2</v>
      </c>
      <c r="E19" s="179">
        <v>12084</v>
      </c>
      <c r="F19" s="182">
        <v>4.0675227628456503E-2</v>
      </c>
      <c r="G19" s="181">
        <v>249455598.94</v>
      </c>
      <c r="H19" s="182">
        <v>4.8451995720558798E-2</v>
      </c>
      <c r="I19" s="171">
        <v>1280</v>
      </c>
      <c r="J19" s="170">
        <v>10261213.210000001</v>
      </c>
      <c r="K19" s="171">
        <v>10765</v>
      </c>
      <c r="L19" s="170">
        <v>238222474.22999999</v>
      </c>
      <c r="M19" s="171">
        <v>39</v>
      </c>
      <c r="N19" s="170">
        <v>971911.5</v>
      </c>
      <c r="O19" s="201">
        <v>8227</v>
      </c>
      <c r="P19" s="181">
        <v>179780036.18000001</v>
      </c>
      <c r="Q19" s="201">
        <v>3857</v>
      </c>
      <c r="R19" s="181">
        <v>69675562.760000005</v>
      </c>
      <c r="S19" s="201">
        <v>12009</v>
      </c>
      <c r="T19" s="181">
        <v>247816605.15000001</v>
      </c>
      <c r="U19" s="201">
        <v>75</v>
      </c>
      <c r="V19" s="181">
        <v>1638993.79</v>
      </c>
    </row>
    <row r="20" spans="2:22">
      <c r="B20" s="487" t="s">
        <v>965</v>
      </c>
      <c r="C20" s="316"/>
      <c r="D20" s="208" t="s">
        <v>2</v>
      </c>
      <c r="E20" s="177">
        <v>10136</v>
      </c>
      <c r="F20" s="39">
        <v>3.4118181665179999E-2</v>
      </c>
      <c r="G20" s="40">
        <v>219278335.97999999</v>
      </c>
      <c r="H20" s="39">
        <v>4.2590637538946E-2</v>
      </c>
      <c r="I20" s="167">
        <v>1804</v>
      </c>
      <c r="J20" s="168">
        <v>15137314.6</v>
      </c>
      <c r="K20" s="167">
        <v>8295</v>
      </c>
      <c r="L20" s="168">
        <v>203133086.24000001</v>
      </c>
      <c r="M20" s="167">
        <v>37</v>
      </c>
      <c r="N20" s="168">
        <v>1007935.14</v>
      </c>
      <c r="O20" s="199">
        <v>6262</v>
      </c>
      <c r="P20" s="200">
        <v>152280524.88999999</v>
      </c>
      <c r="Q20" s="199">
        <v>3874</v>
      </c>
      <c r="R20" s="200">
        <v>66997811.090000004</v>
      </c>
      <c r="S20" s="199">
        <v>10015</v>
      </c>
      <c r="T20" s="200">
        <v>216926152.24000001</v>
      </c>
      <c r="U20" s="199">
        <v>121</v>
      </c>
      <c r="V20" s="200">
        <v>2352183.7400000002</v>
      </c>
    </row>
    <row r="21" spans="2:22">
      <c r="B21" s="495" t="s">
        <v>966</v>
      </c>
      <c r="C21" s="316"/>
      <c r="D21" s="209" t="s">
        <v>2</v>
      </c>
      <c r="E21" s="179">
        <v>6970</v>
      </c>
      <c r="F21" s="182">
        <v>2.3461298954844601E-2</v>
      </c>
      <c r="G21" s="181">
        <v>153388697.86000001</v>
      </c>
      <c r="H21" s="182">
        <v>2.97928311245577E-2</v>
      </c>
      <c r="I21" s="171">
        <v>1213</v>
      </c>
      <c r="J21" s="170">
        <v>10017477.460000001</v>
      </c>
      <c r="K21" s="171">
        <v>5700</v>
      </c>
      <c r="L21" s="170">
        <v>141812678.28</v>
      </c>
      <c r="M21" s="171">
        <v>57</v>
      </c>
      <c r="N21" s="170">
        <v>1558542.12</v>
      </c>
      <c r="O21" s="201">
        <v>4315</v>
      </c>
      <c r="P21" s="181">
        <v>105410651.63</v>
      </c>
      <c r="Q21" s="201">
        <v>2655</v>
      </c>
      <c r="R21" s="181">
        <v>47978046.229999997</v>
      </c>
      <c r="S21" s="201">
        <v>6875</v>
      </c>
      <c r="T21" s="181">
        <v>151189379.16</v>
      </c>
      <c r="U21" s="201">
        <v>95</v>
      </c>
      <c r="V21" s="181">
        <v>2199318.7000000002</v>
      </c>
    </row>
    <row r="22" spans="2:22">
      <c r="B22" s="487" t="s">
        <v>967</v>
      </c>
      <c r="C22" s="316"/>
      <c r="D22" s="208" t="s">
        <v>2</v>
      </c>
      <c r="E22" s="177">
        <v>5063</v>
      </c>
      <c r="F22" s="39">
        <v>1.7042260632478899E-2</v>
      </c>
      <c r="G22" s="40">
        <v>113173841.97</v>
      </c>
      <c r="H22" s="39">
        <v>2.19818618227469E-2</v>
      </c>
      <c r="I22" s="167">
        <v>989</v>
      </c>
      <c r="J22" s="168">
        <v>6963500.8099999996</v>
      </c>
      <c r="K22" s="167">
        <v>4033</v>
      </c>
      <c r="L22" s="168">
        <v>105109886.97</v>
      </c>
      <c r="M22" s="167">
        <v>41</v>
      </c>
      <c r="N22" s="168">
        <v>1100454.19</v>
      </c>
      <c r="O22" s="199">
        <v>3220</v>
      </c>
      <c r="P22" s="200">
        <v>82731280.739999995</v>
      </c>
      <c r="Q22" s="199">
        <v>1843</v>
      </c>
      <c r="R22" s="200">
        <v>30442561.23</v>
      </c>
      <c r="S22" s="199">
        <v>4978</v>
      </c>
      <c r="T22" s="200">
        <v>111417305.63</v>
      </c>
      <c r="U22" s="199">
        <v>85</v>
      </c>
      <c r="V22" s="200">
        <v>1756536.34</v>
      </c>
    </row>
    <row r="23" spans="2:22">
      <c r="B23" s="495" t="s">
        <v>968</v>
      </c>
      <c r="C23" s="316"/>
      <c r="D23" s="209" t="s">
        <v>2</v>
      </c>
      <c r="E23" s="179">
        <v>3775</v>
      </c>
      <c r="F23" s="182">
        <v>1.27068010838649E-2</v>
      </c>
      <c r="G23" s="181">
        <v>87452180.049999997</v>
      </c>
      <c r="H23" s="182">
        <v>1.6985919223866702E-2</v>
      </c>
      <c r="I23" s="171">
        <v>887</v>
      </c>
      <c r="J23" s="170">
        <v>6527483.9299999997</v>
      </c>
      <c r="K23" s="171">
        <v>2866</v>
      </c>
      <c r="L23" s="170">
        <v>80345048.189999998</v>
      </c>
      <c r="M23" s="171">
        <v>22</v>
      </c>
      <c r="N23" s="170">
        <v>579647.93000000005</v>
      </c>
      <c r="O23" s="201">
        <v>2235</v>
      </c>
      <c r="P23" s="181">
        <v>61040961.380000003</v>
      </c>
      <c r="Q23" s="201">
        <v>1540</v>
      </c>
      <c r="R23" s="181">
        <v>26411218.670000002</v>
      </c>
      <c r="S23" s="201">
        <v>3718</v>
      </c>
      <c r="T23" s="181">
        <v>86176022.049999997</v>
      </c>
      <c r="U23" s="201">
        <v>57</v>
      </c>
      <c r="V23" s="181">
        <v>1276158</v>
      </c>
    </row>
    <row r="24" spans="2:22">
      <c r="B24" s="487" t="s">
        <v>969</v>
      </c>
      <c r="C24" s="316"/>
      <c r="D24" s="208" t="s">
        <v>2</v>
      </c>
      <c r="E24" s="177">
        <v>2867</v>
      </c>
      <c r="F24" s="39">
        <v>9.6504367436928799E-3</v>
      </c>
      <c r="G24" s="40">
        <v>65906303.159999996</v>
      </c>
      <c r="H24" s="39">
        <v>1.28010432807894E-2</v>
      </c>
      <c r="I24" s="167">
        <v>787</v>
      </c>
      <c r="J24" s="168">
        <v>5899089.6399999997</v>
      </c>
      <c r="K24" s="167">
        <v>2051</v>
      </c>
      <c r="L24" s="168">
        <v>59301842.850000001</v>
      </c>
      <c r="M24" s="167">
        <v>29</v>
      </c>
      <c r="N24" s="168">
        <v>705370.67</v>
      </c>
      <c r="O24" s="199">
        <v>1599</v>
      </c>
      <c r="P24" s="200">
        <v>45352194.289999999</v>
      </c>
      <c r="Q24" s="199">
        <v>1268</v>
      </c>
      <c r="R24" s="200">
        <v>20554108.870000001</v>
      </c>
      <c r="S24" s="199">
        <v>2805</v>
      </c>
      <c r="T24" s="200">
        <v>64715500.969999999</v>
      </c>
      <c r="U24" s="199">
        <v>62</v>
      </c>
      <c r="V24" s="200">
        <v>1190802.19</v>
      </c>
    </row>
    <row r="25" spans="2:22">
      <c r="B25" s="495" t="s">
        <v>970</v>
      </c>
      <c r="C25" s="316"/>
      <c r="D25" s="209" t="s">
        <v>2</v>
      </c>
      <c r="E25" s="179">
        <v>2841</v>
      </c>
      <c r="F25" s="182">
        <v>9.5629197031152705E-3</v>
      </c>
      <c r="G25" s="181">
        <v>69817383.430000007</v>
      </c>
      <c r="H25" s="182">
        <v>1.35606960819693E-2</v>
      </c>
      <c r="I25" s="171">
        <v>876</v>
      </c>
      <c r="J25" s="170">
        <v>6094376.0300000003</v>
      </c>
      <c r="K25" s="171">
        <v>1937</v>
      </c>
      <c r="L25" s="170">
        <v>63062313.600000001</v>
      </c>
      <c r="M25" s="171">
        <v>28</v>
      </c>
      <c r="N25" s="170">
        <v>660693.80000000005</v>
      </c>
      <c r="O25" s="201">
        <v>1421</v>
      </c>
      <c r="P25" s="181">
        <v>44848753.020000003</v>
      </c>
      <c r="Q25" s="201">
        <v>1420</v>
      </c>
      <c r="R25" s="181">
        <v>24968630.41</v>
      </c>
      <c r="S25" s="201">
        <v>2782</v>
      </c>
      <c r="T25" s="181">
        <v>68765361.209999993</v>
      </c>
      <c r="U25" s="201">
        <v>59</v>
      </c>
      <c r="V25" s="181">
        <v>1052022.22</v>
      </c>
    </row>
    <row r="26" spans="2:22">
      <c r="B26" s="487" t="s">
        <v>971</v>
      </c>
      <c r="C26" s="316"/>
      <c r="D26" s="208" t="s">
        <v>2</v>
      </c>
      <c r="E26" s="177">
        <v>16866</v>
      </c>
      <c r="F26" s="39">
        <v>5.6771631014692799E-2</v>
      </c>
      <c r="G26" s="40">
        <v>506105682.05000001</v>
      </c>
      <c r="H26" s="39">
        <v>9.8301382871487195E-2</v>
      </c>
      <c r="I26" s="167">
        <v>6520</v>
      </c>
      <c r="J26" s="168">
        <v>59011059.380000003</v>
      </c>
      <c r="K26" s="167">
        <v>10193</v>
      </c>
      <c r="L26" s="168">
        <v>442644825.56999999</v>
      </c>
      <c r="M26" s="167">
        <v>153</v>
      </c>
      <c r="N26" s="168">
        <v>4449797.0999999996</v>
      </c>
      <c r="O26" s="199">
        <v>7955</v>
      </c>
      <c r="P26" s="200">
        <v>302911952.16000003</v>
      </c>
      <c r="Q26" s="199">
        <v>8911</v>
      </c>
      <c r="R26" s="200">
        <v>203193729.88999999</v>
      </c>
      <c r="S26" s="199">
        <v>16315</v>
      </c>
      <c r="T26" s="200">
        <v>496183901.27999997</v>
      </c>
      <c r="U26" s="199">
        <v>551</v>
      </c>
      <c r="V26" s="200">
        <v>9921780.7699999996</v>
      </c>
    </row>
    <row r="27" spans="2:22">
      <c r="B27" s="475" t="s">
        <v>115</v>
      </c>
      <c r="C27" s="363"/>
      <c r="D27" s="210" t="s">
        <v>2</v>
      </c>
      <c r="E27" s="183">
        <v>297085</v>
      </c>
      <c r="F27" s="184">
        <v>1</v>
      </c>
      <c r="G27" s="185">
        <v>5148510298.29</v>
      </c>
      <c r="H27" s="184">
        <v>1</v>
      </c>
      <c r="I27" s="175">
        <v>44963</v>
      </c>
      <c r="J27" s="176">
        <v>372444637</v>
      </c>
      <c r="K27" s="175">
        <v>251439</v>
      </c>
      <c r="L27" s="176">
        <v>4758681771.2399998</v>
      </c>
      <c r="M27" s="175">
        <v>683</v>
      </c>
      <c r="N27" s="176">
        <v>17383890.050000001</v>
      </c>
      <c r="O27" s="202">
        <v>139934</v>
      </c>
      <c r="P27" s="203">
        <v>2802098852.5700002</v>
      </c>
      <c r="Q27" s="202">
        <v>157151</v>
      </c>
      <c r="R27" s="203">
        <v>2346411445.7199998</v>
      </c>
      <c r="S27" s="202">
        <v>295050</v>
      </c>
      <c r="T27" s="203">
        <v>5111431992.04</v>
      </c>
      <c r="U27" s="202">
        <v>2035</v>
      </c>
      <c r="V27" s="203">
        <v>37078306.25</v>
      </c>
    </row>
    <row r="28" spans="2:22">
      <c r="B28" s="447" t="s">
        <v>2</v>
      </c>
      <c r="C28" s="316"/>
      <c r="D28" s="143" t="s">
        <v>2</v>
      </c>
      <c r="E28" s="144" t="s">
        <v>2</v>
      </c>
      <c r="F28" s="144" t="s">
        <v>2</v>
      </c>
      <c r="G28" s="144" t="s">
        <v>2</v>
      </c>
      <c r="H28" s="144" t="s">
        <v>2</v>
      </c>
      <c r="I28" s="144" t="s">
        <v>2</v>
      </c>
      <c r="J28" s="144" t="s">
        <v>2</v>
      </c>
      <c r="K28" s="144" t="s">
        <v>2</v>
      </c>
      <c r="L28" s="144" t="s">
        <v>2</v>
      </c>
      <c r="M28" s="144" t="s">
        <v>2</v>
      </c>
      <c r="N28" s="144" t="s">
        <v>2</v>
      </c>
      <c r="O28" s="144" t="s">
        <v>2</v>
      </c>
      <c r="P28" s="144" t="s">
        <v>2</v>
      </c>
      <c r="Q28" s="144" t="s">
        <v>2</v>
      </c>
      <c r="R28" s="144" t="s">
        <v>2</v>
      </c>
      <c r="S28" s="144" t="s">
        <v>2</v>
      </c>
      <c r="T28" s="144" t="s">
        <v>2</v>
      </c>
      <c r="U28" s="144" t="s">
        <v>2</v>
      </c>
      <c r="V28" s="144" t="s">
        <v>2</v>
      </c>
    </row>
    <row r="29" spans="2:22">
      <c r="B29" s="371" t="s">
        <v>718</v>
      </c>
      <c r="C29" s="363"/>
      <c r="D29" s="356"/>
      <c r="E29" s="206" t="s">
        <v>2</v>
      </c>
      <c r="F29" s="144" t="s">
        <v>2</v>
      </c>
      <c r="G29" s="144" t="s">
        <v>2</v>
      </c>
      <c r="H29" s="144" t="s">
        <v>2</v>
      </c>
      <c r="I29" s="144" t="s">
        <v>2</v>
      </c>
      <c r="J29" s="144" t="s">
        <v>2</v>
      </c>
      <c r="K29" s="144" t="s">
        <v>2</v>
      </c>
      <c r="L29" s="144" t="s">
        <v>2</v>
      </c>
      <c r="M29" s="144" t="s">
        <v>2</v>
      </c>
      <c r="N29" s="144" t="s">
        <v>2</v>
      </c>
      <c r="O29" s="144" t="s">
        <v>2</v>
      </c>
      <c r="P29" s="144" t="s">
        <v>2</v>
      </c>
      <c r="Q29" s="144" t="s">
        <v>2</v>
      </c>
      <c r="R29" s="144" t="s">
        <v>2</v>
      </c>
      <c r="S29" s="144" t="s">
        <v>2</v>
      </c>
      <c r="T29" s="144" t="s">
        <v>2</v>
      </c>
      <c r="U29" s="144" t="s">
        <v>2</v>
      </c>
      <c r="V29" s="144" t="s">
        <v>2</v>
      </c>
    </row>
    <row r="30" spans="2:22">
      <c r="B30" s="357" t="s">
        <v>972</v>
      </c>
      <c r="C30" s="363"/>
      <c r="D30" s="356"/>
      <c r="E30" s="112">
        <v>0</v>
      </c>
      <c r="F30" s="144" t="s">
        <v>2</v>
      </c>
      <c r="G30" s="144" t="s">
        <v>2</v>
      </c>
      <c r="H30" s="144" t="s">
        <v>2</v>
      </c>
      <c r="I30" s="144" t="s">
        <v>2</v>
      </c>
      <c r="J30" s="144" t="s">
        <v>2</v>
      </c>
      <c r="K30" s="144" t="s">
        <v>2</v>
      </c>
      <c r="L30" s="144" t="s">
        <v>2</v>
      </c>
      <c r="M30" s="144" t="s">
        <v>2</v>
      </c>
      <c r="N30" s="144" t="s">
        <v>2</v>
      </c>
      <c r="O30" s="144" t="s">
        <v>2</v>
      </c>
      <c r="P30" s="144" t="s">
        <v>2</v>
      </c>
      <c r="Q30" s="144" t="s">
        <v>2</v>
      </c>
      <c r="R30" s="144" t="s">
        <v>2</v>
      </c>
      <c r="S30" s="144" t="s">
        <v>2</v>
      </c>
      <c r="T30" s="144" t="s">
        <v>2</v>
      </c>
      <c r="U30" s="144" t="s">
        <v>2</v>
      </c>
      <c r="V30" s="144" t="s">
        <v>2</v>
      </c>
    </row>
    <row r="31" spans="2:22">
      <c r="B31" s="355" t="s">
        <v>973</v>
      </c>
      <c r="C31" s="363"/>
      <c r="D31" s="356"/>
      <c r="E31" s="50">
        <v>348504.6</v>
      </c>
      <c r="F31" s="144" t="s">
        <v>2</v>
      </c>
      <c r="G31" s="144" t="s">
        <v>2</v>
      </c>
      <c r="H31" s="144" t="s">
        <v>2</v>
      </c>
      <c r="I31" s="144" t="s">
        <v>2</v>
      </c>
      <c r="J31" s="144" t="s">
        <v>2</v>
      </c>
      <c r="K31" s="144" t="s">
        <v>2</v>
      </c>
      <c r="L31" s="144" t="s">
        <v>2</v>
      </c>
      <c r="M31" s="144" t="s">
        <v>2</v>
      </c>
      <c r="N31" s="144" t="s">
        <v>2</v>
      </c>
      <c r="O31" s="144" t="s">
        <v>2</v>
      </c>
      <c r="P31" s="144" t="s">
        <v>2</v>
      </c>
      <c r="Q31" s="144" t="s">
        <v>2</v>
      </c>
      <c r="R31" s="144" t="s">
        <v>2</v>
      </c>
      <c r="S31" s="144" t="s">
        <v>2</v>
      </c>
      <c r="T31" s="144" t="s">
        <v>2</v>
      </c>
      <c r="U31" s="144" t="s">
        <v>2</v>
      </c>
      <c r="V31" s="144" t="s">
        <v>2</v>
      </c>
    </row>
    <row r="32" spans="2:22">
      <c r="B32" s="357" t="s">
        <v>974</v>
      </c>
      <c r="C32" s="363"/>
      <c r="D32" s="356"/>
      <c r="E32" s="53">
        <v>6071.1392192860403</v>
      </c>
      <c r="F32" s="144" t="s">
        <v>2</v>
      </c>
      <c r="G32" s="144" t="s">
        <v>2</v>
      </c>
      <c r="H32" s="144" t="s">
        <v>2</v>
      </c>
      <c r="I32" s="144" t="s">
        <v>2</v>
      </c>
      <c r="J32" s="144" t="s">
        <v>2</v>
      </c>
      <c r="K32" s="144" t="s">
        <v>2</v>
      </c>
      <c r="L32" s="144" t="s">
        <v>2</v>
      </c>
      <c r="M32" s="144" t="s">
        <v>2</v>
      </c>
      <c r="N32" s="144" t="s">
        <v>2</v>
      </c>
      <c r="O32" s="144" t="s">
        <v>2</v>
      </c>
      <c r="P32" s="144" t="s">
        <v>2</v>
      </c>
      <c r="Q32" s="144" t="s">
        <v>2</v>
      </c>
      <c r="R32" s="144" t="s">
        <v>2</v>
      </c>
      <c r="S32" s="144" t="s">
        <v>2</v>
      </c>
      <c r="T32" s="144" t="s">
        <v>2</v>
      </c>
      <c r="U32" s="144" t="s">
        <v>2</v>
      </c>
      <c r="V32" s="144" t="s">
        <v>2</v>
      </c>
    </row>
    <row r="33" spans="2:22">
      <c r="B33" s="355" t="s">
        <v>975</v>
      </c>
      <c r="C33" s="363"/>
      <c r="D33" s="356"/>
      <c r="E33" s="50">
        <v>5782.4032480007399</v>
      </c>
      <c r="F33" s="144" t="s">
        <v>2</v>
      </c>
      <c r="G33" s="144" t="s">
        <v>2</v>
      </c>
      <c r="H33" s="144" t="s">
        <v>2</v>
      </c>
      <c r="I33" s="144" t="s">
        <v>2</v>
      </c>
      <c r="J33" s="144" t="s">
        <v>2</v>
      </c>
      <c r="K33" s="144" t="s">
        <v>2</v>
      </c>
      <c r="L33" s="144" t="s">
        <v>2</v>
      </c>
      <c r="M33" s="144" t="s">
        <v>2</v>
      </c>
      <c r="N33" s="144" t="s">
        <v>2</v>
      </c>
      <c r="O33" s="144" t="s">
        <v>2</v>
      </c>
      <c r="P33" s="144" t="s">
        <v>2</v>
      </c>
      <c r="Q33" s="144" t="s">
        <v>2</v>
      </c>
      <c r="R33" s="144" t="s">
        <v>2</v>
      </c>
      <c r="S33" s="144" t="s">
        <v>2</v>
      </c>
      <c r="T33" s="144" t="s">
        <v>2</v>
      </c>
      <c r="U33" s="144" t="s">
        <v>2</v>
      </c>
      <c r="V33" s="144" t="s">
        <v>2</v>
      </c>
    </row>
  </sheetData>
  <mergeCells count="44">
    <mergeCell ref="A1:B3"/>
    <mergeCell ref="C1:W1"/>
    <mergeCell ref="C2:W2"/>
    <mergeCell ref="C3:W3"/>
    <mergeCell ref="B4:W4"/>
    <mergeCell ref="B6:C6"/>
    <mergeCell ref="B7:C7"/>
    <mergeCell ref="E7:H7"/>
    <mergeCell ref="I7:N7"/>
    <mergeCell ref="O7:R7"/>
    <mergeCell ref="S7:V7"/>
    <mergeCell ref="E8:H8"/>
    <mergeCell ref="I8:J8"/>
    <mergeCell ref="K8:L8"/>
    <mergeCell ref="M8:N8"/>
    <mergeCell ref="O8:P8"/>
    <mergeCell ref="Q8:R8"/>
    <mergeCell ref="S8:T8"/>
    <mergeCell ref="U8:V8"/>
    <mergeCell ref="B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D29"/>
    <mergeCell ref="B30:D30"/>
    <mergeCell ref="B31:D31"/>
    <mergeCell ref="B32:D32"/>
    <mergeCell ref="B33:D33"/>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topLeftCell="A4" workbookViewId="0">
      <selection activeCell="S22" sqref="S22"/>
    </sheetView>
  </sheetViews>
  <sheetFormatPr defaultRowHeight="14.4"/>
  <cols>
    <col min="1" max="2" width="1.5546875" customWidth="1"/>
    <col min="3" max="3" width="30.33203125" customWidth="1"/>
    <col min="4" max="4" width="8.109375" customWidth="1"/>
    <col min="5" max="5" width="28.44140625" customWidth="1"/>
    <col min="6" max="7" width="10.33203125" customWidth="1"/>
    <col min="8" max="10" width="17.88671875" customWidth="1"/>
    <col min="11" max="12" width="1.5546875" customWidth="1"/>
    <col min="13" max="13" width="0" hidden="1" customWidth="1"/>
    <col min="17" max="17" width="12.88671875" bestFit="1" customWidth="1"/>
  </cols>
  <sheetData>
    <row r="1" spans="1:12" ht="18" customHeight="1">
      <c r="A1" s="316"/>
      <c r="B1" s="316"/>
      <c r="C1" s="316"/>
      <c r="D1" s="321" t="s">
        <v>0</v>
      </c>
      <c r="E1" s="316"/>
      <c r="F1" s="316"/>
      <c r="G1" s="316"/>
      <c r="H1" s="316"/>
      <c r="I1" s="316"/>
      <c r="J1" s="316"/>
      <c r="K1" s="316"/>
      <c r="L1" s="316"/>
    </row>
    <row r="2" spans="1:12" ht="18" customHeight="1">
      <c r="A2" s="316"/>
      <c r="B2" s="316"/>
      <c r="C2" s="316"/>
      <c r="D2" s="321" t="s">
        <v>1</v>
      </c>
      <c r="E2" s="316"/>
      <c r="F2" s="316"/>
      <c r="G2" s="316"/>
      <c r="H2" s="316"/>
      <c r="I2" s="316"/>
      <c r="J2" s="316"/>
      <c r="K2" s="316"/>
      <c r="L2" s="316"/>
    </row>
    <row r="3" spans="1:12" ht="18" customHeight="1">
      <c r="A3" s="316"/>
      <c r="B3" s="316"/>
      <c r="C3" s="316"/>
      <c r="D3" s="321" t="s">
        <v>2</v>
      </c>
      <c r="E3" s="316"/>
      <c r="F3" s="316"/>
      <c r="G3" s="316"/>
      <c r="H3" s="316"/>
      <c r="I3" s="316"/>
      <c r="J3" s="316"/>
      <c r="K3" s="316"/>
      <c r="L3" s="316"/>
    </row>
    <row r="4" spans="1:12" ht="15.6">
      <c r="B4" s="118" t="s">
        <v>2</v>
      </c>
      <c r="C4" s="403" t="s">
        <v>2</v>
      </c>
      <c r="D4" s="316"/>
      <c r="E4" s="118" t="s">
        <v>2</v>
      </c>
      <c r="F4" s="118" t="s">
        <v>2</v>
      </c>
      <c r="G4" s="118" t="s">
        <v>2</v>
      </c>
      <c r="H4" s="211" t="s">
        <v>2</v>
      </c>
      <c r="I4" s="211" t="s">
        <v>2</v>
      </c>
      <c r="J4" s="211" t="s">
        <v>2</v>
      </c>
      <c r="K4" s="162" t="s">
        <v>2</v>
      </c>
    </row>
    <row r="5" spans="1:12">
      <c r="B5" s="403" t="s">
        <v>976</v>
      </c>
      <c r="C5" s="316"/>
      <c r="D5" s="316"/>
      <c r="E5" s="316"/>
      <c r="F5" s="316"/>
      <c r="G5" s="316"/>
      <c r="H5" s="211" t="s">
        <v>2</v>
      </c>
      <c r="I5" s="211" t="s">
        <v>2</v>
      </c>
      <c r="J5" s="211" t="s">
        <v>2</v>
      </c>
      <c r="K5" s="162" t="s">
        <v>2</v>
      </c>
    </row>
    <row r="6" spans="1:12" ht="15.6">
      <c r="B6" s="118" t="s">
        <v>2</v>
      </c>
      <c r="C6" s="582" t="s">
        <v>2</v>
      </c>
      <c r="D6" s="316"/>
      <c r="E6" s="213" t="s">
        <v>2</v>
      </c>
      <c r="F6" s="213" t="s">
        <v>2</v>
      </c>
      <c r="G6" s="213" t="s">
        <v>2</v>
      </c>
      <c r="H6" s="211" t="s">
        <v>2</v>
      </c>
      <c r="I6" s="211" t="s">
        <v>2</v>
      </c>
      <c r="J6" s="211" t="s">
        <v>2</v>
      </c>
      <c r="K6" s="162" t="s">
        <v>2</v>
      </c>
    </row>
    <row r="7" spans="1:12" ht="15.6">
      <c r="B7" s="214" t="s">
        <v>2</v>
      </c>
      <c r="C7" s="577" t="s">
        <v>977</v>
      </c>
      <c r="D7" s="578"/>
      <c r="E7" s="215" t="s">
        <v>2</v>
      </c>
      <c r="F7" s="215" t="s">
        <v>2</v>
      </c>
      <c r="G7" s="215" t="s">
        <v>2</v>
      </c>
      <c r="H7" s="216" t="s">
        <v>2</v>
      </c>
      <c r="I7" s="216" t="s">
        <v>2</v>
      </c>
      <c r="J7" s="216" t="s">
        <v>2</v>
      </c>
      <c r="K7" s="217" t="s">
        <v>2</v>
      </c>
    </row>
    <row r="8" spans="1:12" ht="15.6">
      <c r="B8" s="218" t="s">
        <v>2</v>
      </c>
      <c r="C8" s="495" t="s">
        <v>2</v>
      </c>
      <c r="D8" s="316"/>
      <c r="E8" s="213" t="s">
        <v>2</v>
      </c>
      <c r="F8" s="213" t="s">
        <v>2</v>
      </c>
      <c r="G8" s="213" t="s">
        <v>2</v>
      </c>
      <c r="H8" s="211" t="s">
        <v>2</v>
      </c>
      <c r="I8" s="211" t="s">
        <v>2</v>
      </c>
      <c r="J8" s="211" t="s">
        <v>2</v>
      </c>
      <c r="K8" s="219" t="s">
        <v>2</v>
      </c>
    </row>
    <row r="9" spans="1:12" ht="15.6">
      <c r="B9" s="218" t="s">
        <v>2</v>
      </c>
      <c r="C9" s="495" t="s">
        <v>88</v>
      </c>
      <c r="D9" s="316"/>
      <c r="E9" s="213" t="s">
        <v>2</v>
      </c>
      <c r="F9" s="213" t="s">
        <v>2</v>
      </c>
      <c r="G9" s="213" t="s">
        <v>2</v>
      </c>
      <c r="H9" s="220">
        <v>45287</v>
      </c>
      <c r="I9" s="220">
        <v>45316</v>
      </c>
      <c r="J9" s="220">
        <v>45348</v>
      </c>
      <c r="K9" s="219" t="s">
        <v>2</v>
      </c>
    </row>
    <row r="10" spans="1:12" ht="15.6">
      <c r="B10" s="218" t="s">
        <v>2</v>
      </c>
      <c r="C10" s="495" t="s">
        <v>978</v>
      </c>
      <c r="D10" s="316"/>
      <c r="E10" s="213" t="s">
        <v>2</v>
      </c>
      <c r="F10" s="213" t="s">
        <v>2</v>
      </c>
      <c r="G10" s="213" t="s">
        <v>2</v>
      </c>
      <c r="H10" s="211">
        <v>1</v>
      </c>
      <c r="I10" s="221">
        <v>2</v>
      </c>
      <c r="J10" s="221">
        <v>3</v>
      </c>
      <c r="K10" s="219" t="s">
        <v>2</v>
      </c>
    </row>
    <row r="11" spans="1:12" ht="15.6">
      <c r="B11" s="218" t="s">
        <v>2</v>
      </c>
      <c r="C11" s="495" t="s">
        <v>2</v>
      </c>
      <c r="D11" s="316"/>
      <c r="E11" s="213" t="s">
        <v>2</v>
      </c>
      <c r="F11" s="213" t="s">
        <v>2</v>
      </c>
      <c r="G11" s="213" t="s">
        <v>2</v>
      </c>
      <c r="H11" s="222" t="s">
        <v>2</v>
      </c>
      <c r="I11" s="222" t="s">
        <v>2</v>
      </c>
      <c r="J11" s="222" t="s">
        <v>2</v>
      </c>
      <c r="K11" s="219" t="s">
        <v>2</v>
      </c>
    </row>
    <row r="12" spans="1:12" ht="15.6">
      <c r="B12" s="218" t="s">
        <v>2</v>
      </c>
      <c r="C12" s="495" t="s">
        <v>111</v>
      </c>
      <c r="D12" s="316"/>
      <c r="E12" s="213" t="s">
        <v>2</v>
      </c>
      <c r="F12" s="213" t="s">
        <v>2</v>
      </c>
      <c r="G12" s="213" t="s">
        <v>2</v>
      </c>
      <c r="H12" s="43">
        <v>5153852135.1099997</v>
      </c>
      <c r="I12" s="43">
        <v>5151277337.8999996</v>
      </c>
      <c r="J12" s="43">
        <v>5148510298.29</v>
      </c>
      <c r="K12" s="219" t="s">
        <v>2</v>
      </c>
    </row>
    <row r="13" spans="1:12" ht="15.6">
      <c r="B13" s="218" t="s">
        <v>2</v>
      </c>
      <c r="C13" s="579" t="s">
        <v>2</v>
      </c>
      <c r="D13" s="316"/>
      <c r="E13" s="213" t="s">
        <v>2</v>
      </c>
      <c r="F13" s="213" t="s">
        <v>2</v>
      </c>
      <c r="G13" s="213" t="s">
        <v>2</v>
      </c>
      <c r="H13" s="222" t="s">
        <v>2</v>
      </c>
      <c r="I13" s="222" t="s">
        <v>2</v>
      </c>
      <c r="J13" s="222" t="s">
        <v>2</v>
      </c>
      <c r="K13" s="219" t="s">
        <v>2</v>
      </c>
    </row>
    <row r="14" spans="1:12" ht="15.6">
      <c r="B14" s="218" t="s">
        <v>2</v>
      </c>
      <c r="C14" s="579" t="s">
        <v>979</v>
      </c>
      <c r="D14" s="316"/>
      <c r="E14" s="213" t="s">
        <v>2</v>
      </c>
      <c r="F14" s="213" t="s">
        <v>2</v>
      </c>
      <c r="G14" s="213" t="s">
        <v>2</v>
      </c>
      <c r="H14" s="222" t="s">
        <v>2</v>
      </c>
      <c r="I14" s="222" t="s">
        <v>2</v>
      </c>
      <c r="J14" s="222" t="s">
        <v>2</v>
      </c>
      <c r="K14" s="219" t="s">
        <v>2</v>
      </c>
    </row>
    <row r="15" spans="1:12" ht="15.6">
      <c r="B15" s="218" t="s">
        <v>2</v>
      </c>
      <c r="C15" s="495" t="s">
        <v>980</v>
      </c>
      <c r="D15" s="316"/>
      <c r="E15" s="316"/>
      <c r="F15" s="88" t="s">
        <v>2</v>
      </c>
      <c r="G15" s="88" t="s">
        <v>2</v>
      </c>
      <c r="H15" s="43">
        <v>0</v>
      </c>
      <c r="I15" s="43">
        <v>0</v>
      </c>
      <c r="J15" s="43">
        <v>26043.51</v>
      </c>
      <c r="K15" s="219" t="s">
        <v>2</v>
      </c>
    </row>
    <row r="16" spans="1:12" ht="15.6">
      <c r="B16" s="218" t="s">
        <v>2</v>
      </c>
      <c r="C16" s="495" t="s">
        <v>981</v>
      </c>
      <c r="D16" s="316"/>
      <c r="E16" s="316"/>
      <c r="F16" s="88" t="s">
        <v>2</v>
      </c>
      <c r="G16" s="88" t="s">
        <v>2</v>
      </c>
      <c r="H16" s="43">
        <v>0</v>
      </c>
      <c r="I16" s="43">
        <v>0</v>
      </c>
      <c r="J16" s="43">
        <v>-20600</v>
      </c>
      <c r="K16" s="219" t="s">
        <v>2</v>
      </c>
    </row>
    <row r="17" spans="2:18" ht="15.6">
      <c r="B17" s="218" t="s">
        <v>2</v>
      </c>
      <c r="C17" s="495" t="s">
        <v>982</v>
      </c>
      <c r="D17" s="316"/>
      <c r="E17" s="316"/>
      <c r="F17" s="88" t="s">
        <v>2</v>
      </c>
      <c r="G17" s="88" t="s">
        <v>2</v>
      </c>
      <c r="H17" s="43">
        <v>0</v>
      </c>
      <c r="I17" s="43">
        <v>0</v>
      </c>
      <c r="J17" s="43">
        <v>5443.51</v>
      </c>
      <c r="K17" s="219" t="s">
        <v>2</v>
      </c>
    </row>
    <row r="18" spans="2:18" ht="15.6">
      <c r="B18" s="218" t="s">
        <v>2</v>
      </c>
      <c r="C18" s="495" t="s">
        <v>2</v>
      </c>
      <c r="D18" s="316"/>
      <c r="E18" s="212" t="s">
        <v>2</v>
      </c>
      <c r="F18" s="89" t="s">
        <v>2</v>
      </c>
      <c r="G18" s="89" t="s">
        <v>2</v>
      </c>
      <c r="H18" s="222" t="s">
        <v>2</v>
      </c>
      <c r="I18" s="222" t="s">
        <v>2</v>
      </c>
      <c r="J18" s="222" t="s">
        <v>2</v>
      </c>
      <c r="K18" s="219" t="s">
        <v>2</v>
      </c>
    </row>
    <row r="19" spans="2:18" ht="15.6">
      <c r="B19" s="218" t="s">
        <v>2</v>
      </c>
      <c r="C19" s="580" t="s">
        <v>983</v>
      </c>
      <c r="D19" s="316"/>
      <c r="E19" s="316"/>
      <c r="F19" s="89" t="s">
        <v>2</v>
      </c>
      <c r="G19" s="89" t="s">
        <v>2</v>
      </c>
      <c r="H19" s="223">
        <v>0</v>
      </c>
      <c r="I19" s="223">
        <v>0</v>
      </c>
      <c r="J19" s="223">
        <v>0.79098401098776627</v>
      </c>
      <c r="K19" s="219" t="s">
        <v>2</v>
      </c>
    </row>
    <row r="20" spans="2:18" ht="15.6">
      <c r="B20" s="218" t="s">
        <v>2</v>
      </c>
      <c r="C20" s="580" t="s">
        <v>984</v>
      </c>
      <c r="D20" s="316"/>
      <c r="E20" s="316"/>
      <c r="F20" s="89" t="s">
        <v>2</v>
      </c>
      <c r="G20" s="89" t="s">
        <v>2</v>
      </c>
      <c r="H20" s="223">
        <v>0</v>
      </c>
      <c r="I20" s="223">
        <v>0</v>
      </c>
      <c r="J20" s="223">
        <v>0.79098401098776627</v>
      </c>
      <c r="K20" s="219" t="s">
        <v>2</v>
      </c>
    </row>
    <row r="21" spans="2:18" ht="15.6">
      <c r="B21" s="218" t="s">
        <v>2</v>
      </c>
      <c r="C21" s="580" t="s">
        <v>2</v>
      </c>
      <c r="D21" s="316"/>
      <c r="E21" s="212" t="s">
        <v>2</v>
      </c>
      <c r="F21" s="89" t="s">
        <v>2</v>
      </c>
      <c r="G21" s="89" t="s">
        <v>2</v>
      </c>
      <c r="H21" s="222" t="s">
        <v>2</v>
      </c>
      <c r="I21" s="222" t="s">
        <v>2</v>
      </c>
      <c r="J21" s="222" t="s">
        <v>2</v>
      </c>
      <c r="K21" s="219" t="s">
        <v>2</v>
      </c>
    </row>
    <row r="22" spans="2:18" ht="15.6">
      <c r="B22" s="218" t="s">
        <v>2</v>
      </c>
      <c r="C22" s="495" t="s">
        <v>985</v>
      </c>
      <c r="D22" s="316"/>
      <c r="E22" s="316"/>
      <c r="F22" s="88" t="s">
        <v>2</v>
      </c>
      <c r="G22" s="88" t="s">
        <v>2</v>
      </c>
      <c r="H22" s="43">
        <v>76283.28</v>
      </c>
      <c r="I22" s="43">
        <v>158391.99</v>
      </c>
      <c r="J22" s="43">
        <v>282078.62</v>
      </c>
      <c r="K22" s="219" t="s">
        <v>2</v>
      </c>
    </row>
    <row r="23" spans="2:18" ht="15.6">
      <c r="B23" s="218" t="s">
        <v>2</v>
      </c>
      <c r="C23" s="495" t="s">
        <v>986</v>
      </c>
      <c r="D23" s="316"/>
      <c r="E23" s="316"/>
      <c r="F23" s="88" t="s">
        <v>2</v>
      </c>
      <c r="G23" s="88" t="s">
        <v>2</v>
      </c>
      <c r="H23" s="43">
        <v>-70691.06</v>
      </c>
      <c r="I23" s="43">
        <v>-167099.42000000001</v>
      </c>
      <c r="J23" s="43">
        <v>-313683.84999999998</v>
      </c>
      <c r="K23" s="219" t="s">
        <v>2</v>
      </c>
    </row>
    <row r="24" spans="2:18" ht="15.6">
      <c r="B24" s="218" t="s">
        <v>2</v>
      </c>
      <c r="C24" s="495" t="s">
        <v>987</v>
      </c>
      <c r="D24" s="316"/>
      <c r="E24" s="316"/>
      <c r="F24" s="88" t="s">
        <v>2</v>
      </c>
      <c r="G24" s="88" t="s">
        <v>2</v>
      </c>
      <c r="H24" s="43">
        <v>5592.22</v>
      </c>
      <c r="I24" s="43">
        <v>-8707.43</v>
      </c>
      <c r="J24" s="43">
        <v>-31605.23</v>
      </c>
      <c r="K24" s="219" t="s">
        <v>2</v>
      </c>
    </row>
    <row r="25" spans="2:18" ht="15.6">
      <c r="B25" s="218" t="s">
        <v>2</v>
      </c>
      <c r="C25" s="495" t="s">
        <v>2</v>
      </c>
      <c r="D25" s="316"/>
      <c r="E25" s="212" t="s">
        <v>2</v>
      </c>
      <c r="F25" s="89" t="s">
        <v>2</v>
      </c>
      <c r="G25" s="89" t="s">
        <v>2</v>
      </c>
      <c r="H25" s="222" t="s">
        <v>2</v>
      </c>
      <c r="I25" s="222" t="s">
        <v>2</v>
      </c>
      <c r="J25" s="222" t="s">
        <v>2</v>
      </c>
      <c r="K25" s="219" t="s">
        <v>2</v>
      </c>
    </row>
    <row r="26" spans="2:18" ht="15.6">
      <c r="B26" s="218" t="s">
        <v>2</v>
      </c>
      <c r="C26" s="580" t="s">
        <v>988</v>
      </c>
      <c r="D26" s="316"/>
      <c r="E26" s="316"/>
      <c r="F26" s="89" t="s">
        <v>2</v>
      </c>
      <c r="G26" s="89" t="s">
        <v>2</v>
      </c>
      <c r="H26" s="223">
        <v>0.92669140603288169</v>
      </c>
      <c r="I26" s="223">
        <v>1.0549739289215319</v>
      </c>
      <c r="J26" s="223">
        <v>1.1120440464435057</v>
      </c>
      <c r="K26" s="219" t="s">
        <v>2</v>
      </c>
    </row>
    <row r="27" spans="2:18" ht="15.6">
      <c r="B27" s="218" t="s">
        <v>2</v>
      </c>
      <c r="C27" s="580" t="s">
        <v>989</v>
      </c>
      <c r="D27" s="316"/>
      <c r="E27" s="316"/>
      <c r="F27" s="89" t="s">
        <v>2</v>
      </c>
      <c r="G27" s="89" t="s">
        <v>2</v>
      </c>
      <c r="H27" s="223">
        <v>0.92669140603288169</v>
      </c>
      <c r="I27" s="223">
        <v>1.0132745559427714</v>
      </c>
      <c r="J27" s="223">
        <v>1.0671895087233887</v>
      </c>
      <c r="K27" s="219" t="s">
        <v>2</v>
      </c>
      <c r="P27" s="276"/>
      <c r="Q27" s="276"/>
      <c r="R27" s="276"/>
    </row>
    <row r="28" spans="2:18" ht="15.6">
      <c r="B28" s="218" t="s">
        <v>2</v>
      </c>
      <c r="C28" s="580" t="s">
        <v>2</v>
      </c>
      <c r="D28" s="316"/>
      <c r="E28" s="212" t="s">
        <v>2</v>
      </c>
      <c r="F28" s="89" t="s">
        <v>2</v>
      </c>
      <c r="G28" s="89" t="s">
        <v>2</v>
      </c>
      <c r="H28" s="222" t="s">
        <v>2</v>
      </c>
      <c r="I28" s="222" t="s">
        <v>2</v>
      </c>
      <c r="J28" s="222" t="s">
        <v>2</v>
      </c>
      <c r="K28" s="219" t="s">
        <v>2</v>
      </c>
    </row>
    <row r="29" spans="2:18" s="294" customFormat="1" ht="15.6">
      <c r="B29" s="218"/>
      <c r="C29" s="495" t="s">
        <v>1031</v>
      </c>
      <c r="D29" s="316"/>
      <c r="E29" s="316"/>
      <c r="F29" s="296"/>
      <c r="G29" s="296"/>
      <c r="H29" s="295">
        <v>0</v>
      </c>
      <c r="I29" s="295">
        <v>0</v>
      </c>
      <c r="J29" s="295">
        <v>0</v>
      </c>
      <c r="K29" s="219"/>
    </row>
    <row r="30" spans="2:18" s="294" customFormat="1" ht="15.6">
      <c r="B30" s="218"/>
      <c r="C30" s="495" t="s">
        <v>1032</v>
      </c>
      <c r="D30" s="316"/>
      <c r="E30" s="316"/>
      <c r="F30" s="296"/>
      <c r="G30" s="296"/>
      <c r="H30" s="295">
        <v>0</v>
      </c>
      <c r="I30" s="295">
        <v>0</v>
      </c>
      <c r="J30" s="295">
        <v>0</v>
      </c>
      <c r="K30" s="219"/>
    </row>
    <row r="31" spans="2:18" s="294" customFormat="1" ht="15.6">
      <c r="B31" s="218"/>
      <c r="C31" s="495" t="s">
        <v>1033</v>
      </c>
      <c r="D31" s="316"/>
      <c r="E31" s="316"/>
      <c r="F31" s="296"/>
      <c r="G31" s="296"/>
      <c r="H31" s="295">
        <v>0</v>
      </c>
      <c r="I31" s="295">
        <v>0</v>
      </c>
      <c r="J31" s="295">
        <v>0</v>
      </c>
      <c r="K31" s="219"/>
    </row>
    <row r="32" spans="2:18" s="294" customFormat="1" ht="15.6">
      <c r="B32" s="218"/>
      <c r="C32" s="495" t="s">
        <v>2</v>
      </c>
      <c r="D32" s="316"/>
      <c r="E32" s="298" t="s">
        <v>2</v>
      </c>
      <c r="F32" s="296"/>
      <c r="G32" s="296"/>
      <c r="H32" s="222" t="s">
        <v>2</v>
      </c>
      <c r="I32" s="222" t="s">
        <v>2</v>
      </c>
      <c r="J32" s="222" t="s">
        <v>2</v>
      </c>
      <c r="K32" s="219"/>
    </row>
    <row r="33" spans="2:11" s="294" customFormat="1" ht="15.6">
      <c r="B33" s="218"/>
      <c r="C33" s="580" t="s">
        <v>1034</v>
      </c>
      <c r="D33" s="316"/>
      <c r="E33" s="316"/>
      <c r="F33" s="296"/>
      <c r="G33" s="296"/>
      <c r="H33" s="223">
        <v>0</v>
      </c>
      <c r="I33" s="223">
        <v>0</v>
      </c>
      <c r="J33" s="223">
        <v>0</v>
      </c>
      <c r="K33" s="219"/>
    </row>
    <row r="34" spans="2:11" s="294" customFormat="1" ht="15.6">
      <c r="B34" s="218"/>
      <c r="C34" s="580" t="s">
        <v>1035</v>
      </c>
      <c r="D34" s="316"/>
      <c r="E34" s="316"/>
      <c r="F34" s="296"/>
      <c r="G34" s="296"/>
      <c r="H34" s="223">
        <v>0</v>
      </c>
      <c r="I34" s="223">
        <v>0</v>
      </c>
      <c r="J34" s="223">
        <v>0</v>
      </c>
      <c r="K34" s="219"/>
    </row>
    <row r="35" spans="2:11" s="294" customFormat="1" ht="15.6">
      <c r="B35" s="218"/>
      <c r="C35" s="297"/>
      <c r="E35" s="298"/>
      <c r="F35" s="296"/>
      <c r="G35" s="296"/>
      <c r="H35" s="222"/>
      <c r="I35" s="222"/>
      <c r="J35" s="222"/>
      <c r="K35" s="219"/>
    </row>
    <row r="36" spans="2:11" ht="15.6">
      <c r="B36" s="218" t="s">
        <v>2</v>
      </c>
      <c r="C36" s="581" t="s">
        <v>990</v>
      </c>
      <c r="D36" s="316"/>
      <c r="E36" s="212" t="s">
        <v>2</v>
      </c>
      <c r="F36" s="89" t="s">
        <v>2</v>
      </c>
      <c r="G36" s="89" t="s">
        <v>2</v>
      </c>
      <c r="H36" s="43">
        <v>5592.22</v>
      </c>
      <c r="I36" s="43">
        <v>-8707.43</v>
      </c>
      <c r="J36" s="43">
        <v>-26161.72</v>
      </c>
      <c r="K36" s="219" t="s">
        <v>2</v>
      </c>
    </row>
    <row r="37" spans="2:11" ht="15.6">
      <c r="B37" s="218" t="s">
        <v>2</v>
      </c>
      <c r="C37" s="581" t="s">
        <v>991</v>
      </c>
      <c r="D37" s="316"/>
      <c r="E37" s="212" t="s">
        <v>2</v>
      </c>
      <c r="F37" s="89" t="s">
        <v>2</v>
      </c>
      <c r="G37" s="89" t="s">
        <v>2</v>
      </c>
      <c r="H37" s="43">
        <v>0</v>
      </c>
      <c r="I37" s="43">
        <v>0</v>
      </c>
      <c r="J37" s="43">
        <v>0</v>
      </c>
      <c r="K37" s="219" t="s">
        <v>2</v>
      </c>
    </row>
    <row r="38" spans="2:11" ht="15.6">
      <c r="B38" s="218" t="s">
        <v>2</v>
      </c>
      <c r="C38" s="495" t="s">
        <v>2</v>
      </c>
      <c r="D38" s="316"/>
      <c r="E38" s="212" t="s">
        <v>2</v>
      </c>
      <c r="F38" s="89" t="s">
        <v>2</v>
      </c>
      <c r="G38" s="89" t="s">
        <v>2</v>
      </c>
      <c r="H38" s="222" t="s">
        <v>2</v>
      </c>
      <c r="I38" s="222" t="s">
        <v>2</v>
      </c>
      <c r="J38" s="222" t="s">
        <v>2</v>
      </c>
      <c r="K38" s="219" t="s">
        <v>2</v>
      </c>
    </row>
    <row r="39" spans="2:11" ht="15.6">
      <c r="B39" s="218" t="s">
        <v>2</v>
      </c>
      <c r="C39" s="495" t="s">
        <v>992</v>
      </c>
      <c r="D39" s="316"/>
      <c r="E39" s="212" t="s">
        <v>2</v>
      </c>
      <c r="F39" s="89" t="s">
        <v>2</v>
      </c>
      <c r="G39" s="89" t="s">
        <v>2</v>
      </c>
      <c r="H39" s="43">
        <v>76283.28</v>
      </c>
      <c r="I39" s="43">
        <v>158391.99</v>
      </c>
      <c r="J39" s="43">
        <v>308122.13</v>
      </c>
      <c r="K39" s="219" t="s">
        <v>2</v>
      </c>
    </row>
    <row r="40" spans="2:11" ht="15.6">
      <c r="B40" s="218" t="s">
        <v>2</v>
      </c>
      <c r="C40" s="495" t="s">
        <v>993</v>
      </c>
      <c r="D40" s="316"/>
      <c r="E40" s="212" t="s">
        <v>2</v>
      </c>
      <c r="F40" s="89" t="s">
        <v>2</v>
      </c>
      <c r="G40" s="89" t="s">
        <v>2</v>
      </c>
      <c r="H40" s="43">
        <v>-70691.06</v>
      </c>
      <c r="I40" s="43">
        <v>-167099.42000000001</v>
      </c>
      <c r="J40" s="43">
        <v>-334283.84999999998</v>
      </c>
      <c r="K40" s="219" t="s">
        <v>2</v>
      </c>
    </row>
    <row r="41" spans="2:11" ht="15.6">
      <c r="B41" s="218" t="s">
        <v>2</v>
      </c>
      <c r="C41" s="495" t="s">
        <v>2</v>
      </c>
      <c r="D41" s="316"/>
      <c r="E41" s="212" t="s">
        <v>2</v>
      </c>
      <c r="F41" s="89" t="s">
        <v>2</v>
      </c>
      <c r="G41" s="89" t="s">
        <v>2</v>
      </c>
      <c r="H41" s="222" t="s">
        <v>2</v>
      </c>
      <c r="I41" s="222" t="s">
        <v>2</v>
      </c>
      <c r="J41" s="222" t="s">
        <v>2</v>
      </c>
      <c r="K41" s="219" t="s">
        <v>2</v>
      </c>
    </row>
    <row r="42" spans="2:11" ht="15.6">
      <c r="B42" s="218" t="s">
        <v>2</v>
      </c>
      <c r="C42" s="495" t="s">
        <v>994</v>
      </c>
      <c r="D42" s="316"/>
      <c r="E42" s="316"/>
      <c r="F42" s="89" t="s">
        <v>2</v>
      </c>
      <c r="G42" s="89" t="s">
        <v>2</v>
      </c>
      <c r="H42" s="43">
        <v>5592.22</v>
      </c>
      <c r="I42" s="43">
        <v>-8707.43</v>
      </c>
      <c r="J42" s="43">
        <v>-26161.72</v>
      </c>
      <c r="K42" s="219" t="s">
        <v>2</v>
      </c>
    </row>
    <row r="43" spans="2:11" ht="15.6">
      <c r="B43" s="218" t="s">
        <v>2</v>
      </c>
      <c r="C43" s="495" t="s">
        <v>2</v>
      </c>
      <c r="D43" s="316"/>
      <c r="E43" s="212" t="s">
        <v>2</v>
      </c>
      <c r="F43" s="89" t="s">
        <v>2</v>
      </c>
      <c r="G43" s="89" t="s">
        <v>2</v>
      </c>
      <c r="H43" s="222" t="s">
        <v>2</v>
      </c>
      <c r="I43" s="222" t="s">
        <v>2</v>
      </c>
      <c r="J43" s="222" t="s">
        <v>2</v>
      </c>
      <c r="K43" s="219" t="s">
        <v>2</v>
      </c>
    </row>
    <row r="44" spans="2:11" ht="15.6">
      <c r="B44" s="218" t="s">
        <v>2</v>
      </c>
      <c r="C44" s="573" t="s">
        <v>179</v>
      </c>
      <c r="D44" s="411"/>
      <c r="E44" s="224" t="s">
        <v>2</v>
      </c>
      <c r="F44" s="225" t="s">
        <v>2</v>
      </c>
      <c r="G44" s="225" t="s">
        <v>2</v>
      </c>
      <c r="H44" s="226" t="s">
        <v>185</v>
      </c>
      <c r="I44" s="226" t="s">
        <v>995</v>
      </c>
      <c r="J44" s="226" t="s">
        <v>996</v>
      </c>
      <c r="K44" s="227" t="s">
        <v>2</v>
      </c>
    </row>
    <row r="45" spans="2:11" ht="15.6">
      <c r="B45" s="218" t="s">
        <v>2</v>
      </c>
      <c r="C45" s="576" t="s">
        <v>2</v>
      </c>
      <c r="D45" s="411"/>
      <c r="E45" s="224" t="s">
        <v>2</v>
      </c>
      <c r="F45" s="225" t="s">
        <v>2</v>
      </c>
      <c r="G45" s="225" t="s">
        <v>2</v>
      </c>
      <c r="H45" s="228" t="s">
        <v>997</v>
      </c>
      <c r="I45" s="228" t="s">
        <v>997</v>
      </c>
      <c r="J45" s="228" t="s">
        <v>997</v>
      </c>
      <c r="K45" s="219" t="s">
        <v>2</v>
      </c>
    </row>
    <row r="46" spans="2:11" ht="15.6">
      <c r="B46" s="218" t="s">
        <v>2</v>
      </c>
      <c r="C46" s="573" t="s">
        <v>189</v>
      </c>
      <c r="D46" s="411"/>
      <c r="E46" s="224" t="s">
        <v>2</v>
      </c>
      <c r="F46" s="225" t="s">
        <v>2</v>
      </c>
      <c r="G46" s="225" t="s">
        <v>2</v>
      </c>
      <c r="H46" s="226" t="s">
        <v>185</v>
      </c>
      <c r="I46" s="226" t="s">
        <v>998</v>
      </c>
      <c r="J46" s="226" t="s">
        <v>999</v>
      </c>
      <c r="K46" s="227" t="s">
        <v>2</v>
      </c>
    </row>
    <row r="47" spans="2:11" ht="15.6">
      <c r="B47" s="218" t="s">
        <v>2</v>
      </c>
      <c r="C47" s="576" t="s">
        <v>2</v>
      </c>
      <c r="D47" s="411"/>
      <c r="E47" s="224" t="s">
        <v>2</v>
      </c>
      <c r="F47" s="225" t="s">
        <v>2</v>
      </c>
      <c r="G47" s="225" t="s">
        <v>2</v>
      </c>
      <c r="H47" s="228" t="s">
        <v>2</v>
      </c>
      <c r="I47" s="228" t="s">
        <v>2</v>
      </c>
      <c r="J47" s="228" t="s">
        <v>2</v>
      </c>
      <c r="K47" s="219" t="s">
        <v>2</v>
      </c>
    </row>
    <row r="48" spans="2:11" ht="15.6">
      <c r="B48" s="218" t="s">
        <v>2</v>
      </c>
      <c r="C48" s="579" t="s">
        <v>198</v>
      </c>
      <c r="D48" s="316"/>
      <c r="E48" s="88" t="s">
        <v>2</v>
      </c>
      <c r="F48" s="89" t="s">
        <v>2</v>
      </c>
      <c r="G48" s="89" t="s">
        <v>2</v>
      </c>
      <c r="H48" s="222" t="s">
        <v>2</v>
      </c>
      <c r="I48" s="222" t="s">
        <v>2</v>
      </c>
      <c r="J48" s="222" t="s">
        <v>2</v>
      </c>
      <c r="K48" s="219" t="s">
        <v>2</v>
      </c>
    </row>
    <row r="49" spans="2:11" ht="15.6">
      <c r="B49" s="218" t="s">
        <v>2</v>
      </c>
      <c r="C49" s="495" t="s">
        <v>1000</v>
      </c>
      <c r="D49" s="316"/>
      <c r="E49" s="316"/>
      <c r="F49" s="89" t="s">
        <v>2</v>
      </c>
      <c r="G49" s="89" t="s">
        <v>2</v>
      </c>
      <c r="H49" s="229">
        <v>0</v>
      </c>
      <c r="I49" s="229">
        <v>0</v>
      </c>
      <c r="J49" s="229">
        <v>0</v>
      </c>
      <c r="K49" s="219" t="s">
        <v>2</v>
      </c>
    </row>
    <row r="50" spans="2:11" ht="15.6">
      <c r="B50" s="218" t="s">
        <v>2</v>
      </c>
      <c r="C50" s="495" t="s">
        <v>2</v>
      </c>
      <c r="D50" s="316"/>
      <c r="E50" s="88" t="s">
        <v>2</v>
      </c>
      <c r="F50" s="89" t="s">
        <v>2</v>
      </c>
      <c r="G50" s="89" t="s">
        <v>2</v>
      </c>
      <c r="H50" s="222" t="s">
        <v>2</v>
      </c>
      <c r="I50" s="222" t="s">
        <v>2</v>
      </c>
      <c r="J50" s="222" t="s">
        <v>2</v>
      </c>
      <c r="K50" s="219" t="s">
        <v>2</v>
      </c>
    </row>
    <row r="51" spans="2:11" ht="15.6">
      <c r="B51" s="218" t="s">
        <v>2</v>
      </c>
      <c r="C51" s="495" t="s">
        <v>1001</v>
      </c>
      <c r="D51" s="316"/>
      <c r="E51" s="316"/>
      <c r="F51" s="89" t="s">
        <v>2</v>
      </c>
      <c r="G51" s="89" t="s">
        <v>2</v>
      </c>
      <c r="H51" s="229">
        <v>0</v>
      </c>
      <c r="I51" s="229">
        <v>0</v>
      </c>
      <c r="J51" s="229">
        <v>0</v>
      </c>
      <c r="K51" s="219" t="s">
        <v>2</v>
      </c>
    </row>
    <row r="52" spans="2:11" ht="15.6">
      <c r="B52" s="218" t="s">
        <v>2</v>
      </c>
      <c r="C52" s="495" t="s">
        <v>2</v>
      </c>
      <c r="D52" s="316"/>
      <c r="E52" s="212" t="s">
        <v>2</v>
      </c>
      <c r="F52" s="89" t="s">
        <v>2</v>
      </c>
      <c r="G52" s="89" t="s">
        <v>2</v>
      </c>
      <c r="H52" s="222" t="s">
        <v>2</v>
      </c>
      <c r="I52" s="222" t="s">
        <v>2</v>
      </c>
      <c r="J52" s="222" t="s">
        <v>2</v>
      </c>
      <c r="K52" s="219" t="s">
        <v>2</v>
      </c>
    </row>
    <row r="53" spans="2:11" ht="15.6">
      <c r="B53" s="218" t="s">
        <v>2</v>
      </c>
      <c r="C53" s="573" t="s">
        <v>198</v>
      </c>
      <c r="D53" s="411"/>
      <c r="E53" s="224" t="s">
        <v>2</v>
      </c>
      <c r="F53" s="225" t="s">
        <v>2</v>
      </c>
      <c r="G53" s="225" t="s">
        <v>2</v>
      </c>
      <c r="H53" s="226" t="s">
        <v>199</v>
      </c>
      <c r="I53" s="226" t="s">
        <v>199</v>
      </c>
      <c r="J53" s="226" t="s">
        <v>199</v>
      </c>
      <c r="K53" s="227" t="s">
        <v>2</v>
      </c>
    </row>
    <row r="54" spans="2:11" ht="15.6">
      <c r="B54" s="230" t="s">
        <v>2</v>
      </c>
      <c r="C54" s="574" t="s">
        <v>2</v>
      </c>
      <c r="D54" s="575"/>
      <c r="E54" s="231" t="s">
        <v>2</v>
      </c>
      <c r="F54" s="232" t="s">
        <v>2</v>
      </c>
      <c r="G54" s="232" t="s">
        <v>2</v>
      </c>
      <c r="H54" s="233" t="s">
        <v>2</v>
      </c>
      <c r="I54" s="233" t="s">
        <v>2</v>
      </c>
      <c r="J54" s="233" t="s">
        <v>2</v>
      </c>
      <c r="K54" s="234" t="s">
        <v>2</v>
      </c>
    </row>
    <row r="55" spans="2:11" ht="15.6">
      <c r="B55" s="235" t="s">
        <v>2</v>
      </c>
      <c r="C55" s="576" t="s">
        <v>2</v>
      </c>
      <c r="D55" s="411"/>
      <c r="E55" s="224" t="s">
        <v>2</v>
      </c>
      <c r="F55" s="225" t="s">
        <v>2</v>
      </c>
      <c r="G55" s="225" t="s">
        <v>2</v>
      </c>
      <c r="H55" s="228" t="s">
        <v>2</v>
      </c>
      <c r="I55" s="228" t="s">
        <v>2</v>
      </c>
      <c r="J55" s="228" t="s">
        <v>2</v>
      </c>
      <c r="K55" s="228" t="s">
        <v>2</v>
      </c>
    </row>
    <row r="56" spans="2:11" ht="15.6">
      <c r="B56" s="214" t="s">
        <v>2</v>
      </c>
      <c r="C56" s="577" t="s">
        <v>1002</v>
      </c>
      <c r="D56" s="578"/>
      <c r="E56" s="578"/>
      <c r="F56" s="236" t="s">
        <v>2</v>
      </c>
      <c r="G56" s="236" t="s">
        <v>2</v>
      </c>
      <c r="H56" s="237" t="s">
        <v>2</v>
      </c>
      <c r="I56" s="237" t="s">
        <v>2</v>
      </c>
      <c r="J56" s="237" t="s">
        <v>2</v>
      </c>
      <c r="K56" s="217" t="s">
        <v>2</v>
      </c>
    </row>
    <row r="57" spans="2:11">
      <c r="B57" s="238" t="s">
        <v>2</v>
      </c>
      <c r="C57" s="527" t="s">
        <v>2</v>
      </c>
      <c r="D57" s="316"/>
      <c r="E57" s="161" t="s">
        <v>2</v>
      </c>
      <c r="F57" s="89" t="s">
        <v>2</v>
      </c>
      <c r="G57" s="89" t="s">
        <v>2</v>
      </c>
      <c r="H57" s="76" t="s">
        <v>2</v>
      </c>
      <c r="I57" s="76" t="s">
        <v>2</v>
      </c>
      <c r="J57" s="76" t="s">
        <v>2</v>
      </c>
      <c r="K57" s="239" t="s">
        <v>2</v>
      </c>
    </row>
    <row r="58" spans="2:11">
      <c r="B58" s="238" t="s">
        <v>2</v>
      </c>
      <c r="C58" s="495" t="s">
        <v>88</v>
      </c>
      <c r="D58" s="316"/>
      <c r="E58" s="161" t="s">
        <v>2</v>
      </c>
      <c r="F58" s="89" t="s">
        <v>2</v>
      </c>
      <c r="G58" s="89" t="s">
        <v>2</v>
      </c>
      <c r="H58" s="220">
        <v>45287</v>
      </c>
      <c r="I58" s="220">
        <v>45316</v>
      </c>
      <c r="J58" s="220">
        <v>45348</v>
      </c>
      <c r="K58" s="239" t="s">
        <v>2</v>
      </c>
    </row>
    <row r="59" spans="2:11">
      <c r="B59" s="238" t="s">
        <v>2</v>
      </c>
      <c r="C59" s="495" t="s">
        <v>978</v>
      </c>
      <c r="D59" s="316"/>
      <c r="E59" s="161" t="s">
        <v>2</v>
      </c>
      <c r="F59" s="89" t="s">
        <v>2</v>
      </c>
      <c r="G59" s="89" t="s">
        <v>2</v>
      </c>
      <c r="H59" s="272">
        <v>1</v>
      </c>
      <c r="I59" s="221">
        <v>2</v>
      </c>
      <c r="J59" s="221">
        <v>3</v>
      </c>
      <c r="K59" s="239" t="s">
        <v>2</v>
      </c>
    </row>
    <row r="60" spans="2:11">
      <c r="B60" s="240" t="s">
        <v>2</v>
      </c>
      <c r="C60" s="447" t="s">
        <v>2</v>
      </c>
      <c r="D60" s="316"/>
      <c r="E60" s="316"/>
      <c r="F60" s="143" t="s">
        <v>2</v>
      </c>
      <c r="G60" s="143" t="s">
        <v>2</v>
      </c>
      <c r="H60" s="273" t="s">
        <v>2</v>
      </c>
      <c r="I60" s="241" t="s">
        <v>2</v>
      </c>
      <c r="J60" s="241" t="s">
        <v>2</v>
      </c>
      <c r="K60" s="242" t="s">
        <v>2</v>
      </c>
    </row>
    <row r="61" spans="2:11">
      <c r="B61" s="240" t="s">
        <v>2</v>
      </c>
      <c r="C61" s="572" t="s">
        <v>1003</v>
      </c>
      <c r="D61" s="316"/>
      <c r="E61" s="316"/>
      <c r="F61" s="143" t="s">
        <v>2</v>
      </c>
      <c r="G61" s="143" t="s">
        <v>2</v>
      </c>
      <c r="H61" s="273" t="s">
        <v>2</v>
      </c>
      <c r="I61" s="241" t="s">
        <v>2</v>
      </c>
      <c r="J61" s="241" t="s">
        <v>2</v>
      </c>
      <c r="K61" s="242" t="s">
        <v>2</v>
      </c>
    </row>
    <row r="62" spans="2:11">
      <c r="B62" s="240" t="s">
        <v>2</v>
      </c>
      <c r="C62" s="370" t="s">
        <v>1004</v>
      </c>
      <c r="D62" s="316"/>
      <c r="E62" s="316"/>
      <c r="F62" s="27" t="s">
        <v>1005</v>
      </c>
      <c r="G62" s="27" t="s">
        <v>646</v>
      </c>
      <c r="H62" s="274">
        <v>528997.04999999993</v>
      </c>
      <c r="I62" s="243">
        <v>486119.18</v>
      </c>
      <c r="J62" s="243">
        <v>457894.88</v>
      </c>
      <c r="K62" s="242" t="s">
        <v>2</v>
      </c>
    </row>
    <row r="63" spans="2:11">
      <c r="B63" s="240" t="s">
        <v>2</v>
      </c>
      <c r="C63" s="370" t="s">
        <v>1004</v>
      </c>
      <c r="D63" s="316"/>
      <c r="E63" s="316"/>
      <c r="F63" s="27" t="s">
        <v>1005</v>
      </c>
      <c r="G63" s="27" t="s">
        <v>647</v>
      </c>
      <c r="H63" s="274">
        <v>4350939.5399999982</v>
      </c>
      <c r="I63" s="243">
        <v>3622080.58</v>
      </c>
      <c r="J63" s="243">
        <v>5411865.0499999998</v>
      </c>
      <c r="K63" s="242" t="s">
        <v>2</v>
      </c>
    </row>
    <row r="64" spans="2:11">
      <c r="B64" s="240" t="s">
        <v>2</v>
      </c>
      <c r="C64" s="370" t="s">
        <v>1004</v>
      </c>
      <c r="D64" s="316"/>
      <c r="E64" s="316"/>
      <c r="F64" s="27" t="s">
        <v>645</v>
      </c>
      <c r="G64" s="27" t="s">
        <v>646</v>
      </c>
      <c r="H64" s="274">
        <v>75960.759999999995</v>
      </c>
      <c r="I64" s="243">
        <v>23851.81</v>
      </c>
      <c r="J64" s="243">
        <v>126052.47</v>
      </c>
      <c r="K64" s="242" t="s">
        <v>2</v>
      </c>
    </row>
    <row r="65" spans="2:11">
      <c r="B65" s="240" t="s">
        <v>2</v>
      </c>
      <c r="C65" s="370" t="s">
        <v>1004</v>
      </c>
      <c r="D65" s="316"/>
      <c r="E65" s="316"/>
      <c r="F65" s="27" t="s">
        <v>645</v>
      </c>
      <c r="G65" s="27" t="s">
        <v>647</v>
      </c>
      <c r="H65" s="274">
        <v>102928.19</v>
      </c>
      <c r="I65" s="243">
        <v>26568.82</v>
      </c>
      <c r="J65" s="243">
        <v>3250.48</v>
      </c>
      <c r="K65" s="242" t="s">
        <v>2</v>
      </c>
    </row>
    <row r="66" spans="2:11">
      <c r="B66" s="240" t="s">
        <v>2</v>
      </c>
      <c r="C66" s="370" t="s">
        <v>1004</v>
      </c>
      <c r="D66" s="316"/>
      <c r="E66" s="316"/>
      <c r="F66" s="27" t="s">
        <v>644</v>
      </c>
      <c r="G66" s="27" t="s">
        <v>646</v>
      </c>
      <c r="H66" s="274">
        <v>36378491.409999952</v>
      </c>
      <c r="I66" s="243">
        <v>32954054.940000001</v>
      </c>
      <c r="J66" s="243">
        <v>40268117.299999997</v>
      </c>
      <c r="K66" s="242" t="s">
        <v>2</v>
      </c>
    </row>
    <row r="67" spans="2:11">
      <c r="B67" s="240" t="s">
        <v>2</v>
      </c>
      <c r="C67" s="370" t="s">
        <v>1004</v>
      </c>
      <c r="D67" s="316"/>
      <c r="E67" s="316"/>
      <c r="F67" s="27" t="s">
        <v>644</v>
      </c>
      <c r="G67" s="27" t="s">
        <v>647</v>
      </c>
      <c r="H67" s="274">
        <v>24353436.730000008</v>
      </c>
      <c r="I67" s="243">
        <v>21070295.300000001</v>
      </c>
      <c r="J67" s="243">
        <v>30914578.350000001</v>
      </c>
      <c r="K67" s="242" t="s">
        <v>2</v>
      </c>
    </row>
    <row r="68" spans="2:11">
      <c r="B68" s="240" t="s">
        <v>2</v>
      </c>
      <c r="C68" s="447" t="s">
        <v>1004</v>
      </c>
      <c r="D68" s="316"/>
      <c r="E68" s="316"/>
      <c r="F68" s="143" t="s">
        <v>115</v>
      </c>
      <c r="G68" s="143" t="s">
        <v>2</v>
      </c>
      <c r="H68" s="275">
        <f>SUM(H62:H67)</f>
        <v>65790753.679999962</v>
      </c>
      <c r="I68" s="244">
        <v>58182970.630000003</v>
      </c>
      <c r="J68" s="244">
        <v>77181758.530000001</v>
      </c>
      <c r="K68" s="242" t="s">
        <v>2</v>
      </c>
    </row>
    <row r="69" spans="2:11">
      <c r="B69" s="240" t="s">
        <v>2</v>
      </c>
      <c r="C69" s="447" t="s">
        <v>2</v>
      </c>
      <c r="D69" s="316"/>
      <c r="E69" s="316"/>
      <c r="F69" s="143" t="s">
        <v>2</v>
      </c>
      <c r="G69" s="143" t="s">
        <v>2</v>
      </c>
      <c r="H69" s="241" t="s">
        <v>2</v>
      </c>
      <c r="I69" s="241" t="s">
        <v>2</v>
      </c>
      <c r="J69" s="241" t="s">
        <v>2</v>
      </c>
      <c r="K69" s="242" t="s">
        <v>2</v>
      </c>
    </row>
    <row r="70" spans="2:11">
      <c r="B70" s="240" t="s">
        <v>2</v>
      </c>
      <c r="C70" s="572" t="s">
        <v>1003</v>
      </c>
      <c r="D70" s="316"/>
      <c r="E70" s="316"/>
      <c r="F70" s="143" t="s">
        <v>2</v>
      </c>
      <c r="G70" s="143" t="s">
        <v>2</v>
      </c>
      <c r="H70" s="241" t="s">
        <v>2</v>
      </c>
      <c r="I70" s="241" t="s">
        <v>2</v>
      </c>
      <c r="J70" s="241" t="s">
        <v>2</v>
      </c>
      <c r="K70" s="242" t="s">
        <v>2</v>
      </c>
    </row>
    <row r="71" spans="2:11">
      <c r="B71" s="240"/>
      <c r="C71" s="370" t="s">
        <v>1006</v>
      </c>
      <c r="D71" s="316"/>
      <c r="E71" s="316"/>
      <c r="F71" s="27" t="s">
        <v>1005</v>
      </c>
      <c r="G71" s="27" t="s">
        <v>646</v>
      </c>
      <c r="H71" s="243">
        <v>0</v>
      </c>
      <c r="I71" s="243">
        <v>0</v>
      </c>
      <c r="J71" s="243">
        <v>0</v>
      </c>
      <c r="K71" s="242"/>
    </row>
    <row r="72" spans="2:11">
      <c r="B72" s="240" t="s">
        <v>2</v>
      </c>
      <c r="C72" s="370" t="s">
        <v>1006</v>
      </c>
      <c r="D72" s="316"/>
      <c r="E72" s="316"/>
      <c r="F72" s="27" t="s">
        <v>1005</v>
      </c>
      <c r="G72" s="27" t="s">
        <v>647</v>
      </c>
      <c r="H72" s="243">
        <v>4548.8</v>
      </c>
      <c r="I72" s="243">
        <v>0</v>
      </c>
      <c r="J72" s="243">
        <v>0</v>
      </c>
      <c r="K72" s="242" t="s">
        <v>2</v>
      </c>
    </row>
    <row r="73" spans="2:11">
      <c r="B73" s="240"/>
      <c r="C73" s="370" t="s">
        <v>1006</v>
      </c>
      <c r="D73" s="316"/>
      <c r="E73" s="316"/>
      <c r="F73" s="27" t="s">
        <v>645</v>
      </c>
      <c r="G73" s="27" t="s">
        <v>646</v>
      </c>
      <c r="H73" s="243">
        <v>0</v>
      </c>
      <c r="I73" s="243">
        <v>0</v>
      </c>
      <c r="J73" s="243">
        <v>0</v>
      </c>
      <c r="K73" s="242"/>
    </row>
    <row r="74" spans="2:11">
      <c r="B74" s="240"/>
      <c r="C74" s="370" t="s">
        <v>1006</v>
      </c>
      <c r="D74" s="316"/>
      <c r="E74" s="316"/>
      <c r="F74" s="27" t="s">
        <v>645</v>
      </c>
      <c r="G74" s="27" t="s">
        <v>647</v>
      </c>
      <c r="H74" s="243">
        <v>0</v>
      </c>
      <c r="I74" s="243">
        <v>0</v>
      </c>
      <c r="J74" s="243">
        <v>0</v>
      </c>
      <c r="K74" s="242"/>
    </row>
    <row r="75" spans="2:11">
      <c r="B75" s="240" t="s">
        <v>2</v>
      </c>
      <c r="C75" s="370" t="s">
        <v>1006</v>
      </c>
      <c r="D75" s="316"/>
      <c r="E75" s="316"/>
      <c r="F75" s="27" t="s">
        <v>644</v>
      </c>
      <c r="G75" s="27" t="s">
        <v>646</v>
      </c>
      <c r="H75" s="243">
        <v>0</v>
      </c>
      <c r="I75" s="243">
        <v>37164.99</v>
      </c>
      <c r="J75" s="243">
        <v>114271.29</v>
      </c>
      <c r="K75" s="242" t="s">
        <v>2</v>
      </c>
    </row>
    <row r="76" spans="2:11">
      <c r="B76" s="240" t="s">
        <v>2</v>
      </c>
      <c r="C76" s="370" t="s">
        <v>1006</v>
      </c>
      <c r="D76" s="316"/>
      <c r="E76" s="316"/>
      <c r="F76" s="27" t="s">
        <v>644</v>
      </c>
      <c r="G76" s="27" t="s">
        <v>647</v>
      </c>
      <c r="H76" s="243">
        <v>21379.15</v>
      </c>
      <c r="I76" s="243">
        <v>40847.18</v>
      </c>
      <c r="J76" s="243">
        <v>10202.07</v>
      </c>
      <c r="K76" s="242" t="s">
        <v>2</v>
      </c>
    </row>
    <row r="77" spans="2:11">
      <c r="B77" s="240" t="s">
        <v>2</v>
      </c>
      <c r="C77" s="447" t="s">
        <v>1006</v>
      </c>
      <c r="D77" s="316"/>
      <c r="E77" s="316"/>
      <c r="F77" s="143" t="s">
        <v>115</v>
      </c>
      <c r="G77" s="143" t="s">
        <v>2</v>
      </c>
      <c r="H77" s="244">
        <v>25927.95</v>
      </c>
      <c r="I77" s="244">
        <v>78012.17</v>
      </c>
      <c r="J77" s="244">
        <v>124473.36</v>
      </c>
      <c r="K77" s="242" t="s">
        <v>2</v>
      </c>
    </row>
    <row r="78" spans="2:11">
      <c r="B78" s="240" t="s">
        <v>2</v>
      </c>
      <c r="C78" s="447" t="s">
        <v>2</v>
      </c>
      <c r="D78" s="316"/>
      <c r="E78" s="143" t="s">
        <v>2</v>
      </c>
      <c r="F78" s="143" t="s">
        <v>2</v>
      </c>
      <c r="G78" s="143" t="s">
        <v>2</v>
      </c>
      <c r="H78" s="241" t="s">
        <v>2</v>
      </c>
      <c r="I78" s="241" t="s">
        <v>2</v>
      </c>
      <c r="J78" s="241" t="s">
        <v>2</v>
      </c>
      <c r="K78" s="242" t="s">
        <v>2</v>
      </c>
    </row>
    <row r="79" spans="2:11">
      <c r="B79" s="240" t="s">
        <v>2</v>
      </c>
      <c r="C79" s="571" t="s">
        <v>1007</v>
      </c>
      <c r="D79" s="316"/>
      <c r="E79" s="143" t="s">
        <v>2</v>
      </c>
      <c r="F79" s="245" t="s">
        <v>115</v>
      </c>
      <c r="G79" s="143" t="s">
        <v>2</v>
      </c>
      <c r="H79" s="246">
        <v>25927.95</v>
      </c>
      <c r="I79" s="246">
        <v>103940.12</v>
      </c>
      <c r="J79" s="246">
        <v>228413.48</v>
      </c>
      <c r="K79" s="242" t="s">
        <v>2</v>
      </c>
    </row>
    <row r="80" spans="2:11">
      <c r="B80" s="240" t="s">
        <v>2</v>
      </c>
      <c r="C80" s="447" t="s">
        <v>2</v>
      </c>
      <c r="D80" s="316"/>
      <c r="E80" s="316"/>
      <c r="F80" s="143" t="s">
        <v>2</v>
      </c>
      <c r="G80" s="143" t="s">
        <v>2</v>
      </c>
      <c r="H80" s="241" t="s">
        <v>2</v>
      </c>
      <c r="I80" s="241" t="s">
        <v>2</v>
      </c>
      <c r="J80" s="241" t="s">
        <v>2</v>
      </c>
      <c r="K80" s="242" t="s">
        <v>2</v>
      </c>
    </row>
    <row r="81" spans="2:11">
      <c r="B81" s="240" t="s">
        <v>2</v>
      </c>
      <c r="C81" s="572" t="s">
        <v>1003</v>
      </c>
      <c r="D81" s="316"/>
      <c r="E81" s="316"/>
      <c r="F81" s="143" t="s">
        <v>2</v>
      </c>
      <c r="G81" s="143" t="s">
        <v>2</v>
      </c>
      <c r="H81" s="241" t="s">
        <v>2</v>
      </c>
      <c r="I81" s="241" t="s">
        <v>2</v>
      </c>
      <c r="J81" s="241" t="s">
        <v>2</v>
      </c>
      <c r="K81" s="242" t="s">
        <v>2</v>
      </c>
    </row>
    <row r="82" spans="2:11">
      <c r="B82" s="240" t="s">
        <v>2</v>
      </c>
      <c r="C82" s="370" t="s">
        <v>1008</v>
      </c>
      <c r="D82" s="316"/>
      <c r="E82" s="316"/>
      <c r="F82" s="27" t="s">
        <v>1005</v>
      </c>
      <c r="G82" s="27" t="s">
        <v>646</v>
      </c>
      <c r="H82" s="243">
        <v>13215.6</v>
      </c>
      <c r="I82" s="243">
        <v>0</v>
      </c>
      <c r="J82" s="243">
        <v>0</v>
      </c>
      <c r="K82" s="242" t="s">
        <v>2</v>
      </c>
    </row>
    <row r="83" spans="2:11">
      <c r="B83" s="240" t="s">
        <v>2</v>
      </c>
      <c r="C83" s="370" t="s">
        <v>1008</v>
      </c>
      <c r="D83" s="316"/>
      <c r="E83" s="316"/>
      <c r="F83" s="27" t="s">
        <v>1005</v>
      </c>
      <c r="G83" s="27" t="s">
        <v>647</v>
      </c>
      <c r="H83" s="243">
        <v>19603.07</v>
      </c>
      <c r="I83" s="243">
        <v>26563.05</v>
      </c>
      <c r="J83" s="243">
        <v>39347.25</v>
      </c>
      <c r="K83" s="242" t="s">
        <v>2</v>
      </c>
    </row>
    <row r="84" spans="2:11">
      <c r="B84" s="240"/>
      <c r="C84" s="370" t="s">
        <v>1008</v>
      </c>
      <c r="D84" s="316"/>
      <c r="E84" s="316"/>
      <c r="F84" s="27" t="s">
        <v>645</v>
      </c>
      <c r="G84" s="27" t="s">
        <v>646</v>
      </c>
      <c r="H84" s="243">
        <v>0</v>
      </c>
      <c r="I84" s="243">
        <v>0</v>
      </c>
      <c r="J84" s="243">
        <v>0</v>
      </c>
      <c r="K84" s="242"/>
    </row>
    <row r="85" spans="2:11">
      <c r="B85" s="240"/>
      <c r="C85" s="370" t="s">
        <v>1008</v>
      </c>
      <c r="D85" s="316"/>
      <c r="E85" s="316"/>
      <c r="F85" s="27" t="s">
        <v>645</v>
      </c>
      <c r="G85" s="27" t="s">
        <v>647</v>
      </c>
      <c r="H85" s="243">
        <v>0</v>
      </c>
      <c r="I85" s="243">
        <v>0</v>
      </c>
      <c r="J85" s="243">
        <v>0</v>
      </c>
      <c r="K85" s="242"/>
    </row>
    <row r="86" spans="2:11">
      <c r="B86" s="240" t="s">
        <v>2</v>
      </c>
      <c r="C86" s="370" t="s">
        <v>1008</v>
      </c>
      <c r="D86" s="316"/>
      <c r="E86" s="316"/>
      <c r="F86" s="27" t="s">
        <v>644</v>
      </c>
      <c r="G86" s="27" t="s">
        <v>646</v>
      </c>
      <c r="H86" s="243">
        <v>177687.89</v>
      </c>
      <c r="I86" s="243">
        <v>397965.49</v>
      </c>
      <c r="J86" s="243">
        <v>530597.42000000004</v>
      </c>
      <c r="K86" s="242" t="s">
        <v>2</v>
      </c>
    </row>
    <row r="87" spans="2:11">
      <c r="B87" s="240" t="s">
        <v>2</v>
      </c>
      <c r="C87" s="370" t="s">
        <v>1008</v>
      </c>
      <c r="D87" s="316"/>
      <c r="E87" s="316"/>
      <c r="F87" s="27" t="s">
        <v>644</v>
      </c>
      <c r="G87" s="27" t="s">
        <v>647</v>
      </c>
      <c r="H87" s="243">
        <v>169190.46</v>
      </c>
      <c r="I87" s="243">
        <v>134158.97</v>
      </c>
      <c r="J87" s="243">
        <v>441065.78</v>
      </c>
      <c r="K87" s="242" t="s">
        <v>2</v>
      </c>
    </row>
    <row r="88" spans="2:11">
      <c r="B88" s="240" t="s">
        <v>2</v>
      </c>
      <c r="C88" s="447" t="s">
        <v>1008</v>
      </c>
      <c r="D88" s="316"/>
      <c r="E88" s="316"/>
      <c r="F88" s="143" t="s">
        <v>115</v>
      </c>
      <c r="G88" s="143" t="s">
        <v>2</v>
      </c>
      <c r="H88" s="244">
        <v>379697.02</v>
      </c>
      <c r="I88" s="244">
        <v>558687.51</v>
      </c>
      <c r="J88" s="244">
        <v>1011010.45</v>
      </c>
      <c r="K88" s="242" t="s">
        <v>2</v>
      </c>
    </row>
    <row r="89" spans="2:11">
      <c r="B89" s="240" t="s">
        <v>2</v>
      </c>
      <c r="C89" s="447" t="s">
        <v>2</v>
      </c>
      <c r="D89" s="316"/>
      <c r="E89" s="143" t="s">
        <v>2</v>
      </c>
      <c r="F89" s="143" t="s">
        <v>2</v>
      </c>
      <c r="G89" s="143" t="s">
        <v>2</v>
      </c>
      <c r="H89" s="241" t="s">
        <v>2</v>
      </c>
      <c r="I89" s="241" t="s">
        <v>2</v>
      </c>
      <c r="J89" s="241" t="s">
        <v>2</v>
      </c>
      <c r="K89" s="242" t="s">
        <v>2</v>
      </c>
    </row>
    <row r="90" spans="2:11">
      <c r="B90" s="240" t="s">
        <v>2</v>
      </c>
      <c r="C90" s="571" t="s">
        <v>1009</v>
      </c>
      <c r="D90" s="316"/>
      <c r="E90" s="143" t="s">
        <v>2</v>
      </c>
      <c r="F90" s="245" t="s">
        <v>115</v>
      </c>
      <c r="G90" s="143" t="s">
        <v>2</v>
      </c>
      <c r="H90" s="246">
        <v>379697.02</v>
      </c>
      <c r="I90" s="246">
        <v>938384.53</v>
      </c>
      <c r="J90" s="246">
        <v>1949394.98</v>
      </c>
      <c r="K90" s="242" t="s">
        <v>2</v>
      </c>
    </row>
    <row r="91" spans="2:11">
      <c r="B91" s="247" t="s">
        <v>2</v>
      </c>
      <c r="C91" s="320" t="s">
        <v>2</v>
      </c>
      <c r="D91" s="316"/>
      <c r="E91" s="2" t="s">
        <v>2</v>
      </c>
      <c r="F91" s="143" t="s">
        <v>2</v>
      </c>
      <c r="G91" s="143" t="s">
        <v>2</v>
      </c>
      <c r="H91" s="17" t="s">
        <v>2</v>
      </c>
      <c r="I91" s="17" t="s">
        <v>2</v>
      </c>
      <c r="J91" s="17" t="s">
        <v>2</v>
      </c>
      <c r="K91" s="248" t="s">
        <v>2</v>
      </c>
    </row>
    <row r="92" spans="2:11">
      <c r="B92" s="247" t="s">
        <v>2</v>
      </c>
      <c r="C92" s="320" t="s">
        <v>1010</v>
      </c>
      <c r="D92" s="316"/>
      <c r="E92" s="316"/>
      <c r="F92" s="143" t="s">
        <v>2</v>
      </c>
      <c r="G92" s="143" t="s">
        <v>2</v>
      </c>
      <c r="H92" s="43">
        <v>405624.97</v>
      </c>
      <c r="I92" s="43">
        <v>636699.68000000005</v>
      </c>
      <c r="J92" s="43">
        <v>1135483.81</v>
      </c>
      <c r="K92" s="248" t="s">
        <v>2</v>
      </c>
    </row>
    <row r="93" spans="2:11">
      <c r="B93" s="247" t="s">
        <v>2</v>
      </c>
      <c r="C93" s="320" t="s">
        <v>1011</v>
      </c>
      <c r="D93" s="316"/>
      <c r="E93" s="316"/>
      <c r="F93" s="143" t="s">
        <v>2</v>
      </c>
      <c r="G93" s="143" t="s">
        <v>2</v>
      </c>
      <c r="H93" s="43">
        <v>70691.06</v>
      </c>
      <c r="I93" s="43">
        <v>170954.26</v>
      </c>
      <c r="J93" s="43">
        <v>369245.03</v>
      </c>
      <c r="K93" s="248" t="s">
        <v>2</v>
      </c>
    </row>
    <row r="94" spans="2:11">
      <c r="B94" s="249" t="s">
        <v>2</v>
      </c>
      <c r="C94" s="569" t="s">
        <v>2</v>
      </c>
      <c r="D94" s="570"/>
      <c r="E94" s="250" t="s">
        <v>2</v>
      </c>
      <c r="F94" s="251" t="s">
        <v>2</v>
      </c>
      <c r="G94" s="251" t="s">
        <v>2</v>
      </c>
      <c r="H94" s="252" t="s">
        <v>2</v>
      </c>
      <c r="I94" s="252" t="s">
        <v>2</v>
      </c>
      <c r="J94" s="252" t="s">
        <v>2</v>
      </c>
      <c r="K94" s="253" t="s">
        <v>2</v>
      </c>
    </row>
    <row r="95" spans="2:11">
      <c r="B95" s="47" t="s">
        <v>2</v>
      </c>
      <c r="C95" s="320" t="s">
        <v>2</v>
      </c>
      <c r="D95" s="316"/>
      <c r="E95" s="2" t="s">
        <v>2</v>
      </c>
      <c r="F95" s="143" t="s">
        <v>2</v>
      </c>
      <c r="G95" s="143" t="s">
        <v>2</v>
      </c>
      <c r="H95" s="17" t="s">
        <v>2</v>
      </c>
      <c r="I95" s="17" t="s">
        <v>2</v>
      </c>
      <c r="J95" s="17" t="s">
        <v>2</v>
      </c>
      <c r="K95" s="144" t="s">
        <v>2</v>
      </c>
    </row>
    <row r="96" spans="2:11" ht="0" hidden="1" customHeight="1"/>
    <row r="97" spans="2:11" ht="10.5" customHeight="1"/>
    <row r="98" spans="2:11">
      <c r="B98" s="254" t="s">
        <v>2</v>
      </c>
      <c r="C98" s="566" t="s">
        <v>1012</v>
      </c>
      <c r="D98" s="567"/>
      <c r="E98" s="568"/>
      <c r="F98" s="255" t="s">
        <v>2</v>
      </c>
      <c r="G98" s="255" t="s">
        <v>2</v>
      </c>
      <c r="H98" s="255" t="s">
        <v>2</v>
      </c>
      <c r="I98" s="255" t="s">
        <v>2</v>
      </c>
      <c r="J98" s="255" t="s">
        <v>1013</v>
      </c>
      <c r="K98" s="256" t="s">
        <v>2</v>
      </c>
    </row>
    <row r="99" spans="2:11">
      <c r="B99" s="257" t="s">
        <v>2</v>
      </c>
      <c r="C99" s="454" t="s">
        <v>2</v>
      </c>
      <c r="D99" s="363"/>
      <c r="E99" s="356"/>
      <c r="F99" s="258" t="s">
        <v>2</v>
      </c>
      <c r="G99" s="258" t="s">
        <v>2</v>
      </c>
      <c r="H99" s="258" t="s">
        <v>2</v>
      </c>
      <c r="I99" s="258" t="s">
        <v>1014</v>
      </c>
      <c r="J99" s="259">
        <v>45322</v>
      </c>
      <c r="K99" s="260" t="s">
        <v>2</v>
      </c>
    </row>
    <row r="100" spans="2:11">
      <c r="B100" s="257" t="s">
        <v>2</v>
      </c>
      <c r="C100" s="454" t="s">
        <v>1015</v>
      </c>
      <c r="D100" s="363"/>
      <c r="E100" s="363"/>
      <c r="F100" s="356"/>
      <c r="G100" s="258" t="s">
        <v>2</v>
      </c>
      <c r="H100" s="258" t="s">
        <v>2</v>
      </c>
      <c r="I100" s="261">
        <v>0.6</v>
      </c>
      <c r="J100" s="262">
        <v>0.45574570308217605</v>
      </c>
      <c r="K100" s="263" t="s">
        <v>2</v>
      </c>
    </row>
    <row r="101" spans="2:11">
      <c r="B101" s="264" t="s">
        <v>2</v>
      </c>
      <c r="C101" s="454" t="s">
        <v>1016</v>
      </c>
      <c r="D101" s="363"/>
      <c r="E101" s="363"/>
      <c r="F101" s="356"/>
      <c r="G101" s="258" t="s">
        <v>2</v>
      </c>
      <c r="H101" s="258" t="s">
        <v>2</v>
      </c>
      <c r="I101" s="261">
        <v>0.55000000000000004</v>
      </c>
      <c r="J101" s="262">
        <v>0.38668184513901543</v>
      </c>
      <c r="K101" s="263" t="s">
        <v>2</v>
      </c>
    </row>
    <row r="102" spans="2:11" ht="18" customHeight="1">
      <c r="B102" s="264" t="s">
        <v>2</v>
      </c>
      <c r="C102" s="454" t="s">
        <v>1017</v>
      </c>
      <c r="D102" s="363"/>
      <c r="E102" s="363"/>
      <c r="F102" s="363"/>
      <c r="G102" s="363"/>
      <c r="H102" s="356"/>
      <c r="I102" s="261">
        <v>0.1</v>
      </c>
      <c r="J102" s="262">
        <v>5.8313114836288746E-2</v>
      </c>
      <c r="K102" s="263" t="s">
        <v>2</v>
      </c>
    </row>
    <row r="103" spans="2:11">
      <c r="B103" s="264" t="s">
        <v>2</v>
      </c>
      <c r="C103" s="454" t="s">
        <v>708</v>
      </c>
      <c r="D103" s="363"/>
      <c r="E103" s="363"/>
      <c r="F103" s="356"/>
      <c r="G103" s="258" t="s">
        <v>2</v>
      </c>
      <c r="H103" s="258" t="s">
        <v>2</v>
      </c>
      <c r="I103" s="265">
        <v>25742551.489999998</v>
      </c>
      <c r="J103" s="265">
        <v>332749.95</v>
      </c>
      <c r="K103" s="263" t="s">
        <v>2</v>
      </c>
    </row>
    <row r="104" spans="2:11">
      <c r="B104" s="266" t="s">
        <v>2</v>
      </c>
      <c r="C104" s="560" t="s">
        <v>2</v>
      </c>
      <c r="D104" s="561"/>
      <c r="E104" s="562"/>
      <c r="F104" s="267" t="s">
        <v>2</v>
      </c>
      <c r="G104" s="267" t="s">
        <v>2</v>
      </c>
      <c r="H104" s="267" t="s">
        <v>2</v>
      </c>
      <c r="I104" s="267" t="s">
        <v>2</v>
      </c>
      <c r="J104" s="267" t="s">
        <v>2</v>
      </c>
      <c r="K104" s="268" t="s">
        <v>2</v>
      </c>
    </row>
    <row r="105" spans="2:11">
      <c r="B105" s="269" t="s">
        <v>2</v>
      </c>
      <c r="C105" s="563" t="s">
        <v>2</v>
      </c>
      <c r="D105" s="564"/>
      <c r="E105" s="565"/>
      <c r="F105" s="270" t="s">
        <v>2</v>
      </c>
      <c r="G105" s="270" t="s">
        <v>2</v>
      </c>
      <c r="H105" s="270" t="s">
        <v>2</v>
      </c>
      <c r="I105" s="270" t="s">
        <v>2</v>
      </c>
      <c r="J105" s="270" t="s">
        <v>2</v>
      </c>
      <c r="K105" s="271" t="s">
        <v>2</v>
      </c>
    </row>
    <row r="106" spans="2:11" ht="0" hidden="1" customHeight="1"/>
    <row r="107" spans="2:11">
      <c r="B107" s="254" t="s">
        <v>2</v>
      </c>
      <c r="C107" s="566" t="s">
        <v>1018</v>
      </c>
      <c r="D107" s="567"/>
      <c r="E107" s="568"/>
      <c r="F107" s="255" t="s">
        <v>2</v>
      </c>
      <c r="G107" s="255" t="s">
        <v>2</v>
      </c>
      <c r="H107" s="255" t="s">
        <v>2</v>
      </c>
      <c r="I107" s="255" t="s">
        <v>2</v>
      </c>
      <c r="J107" s="255" t="s">
        <v>2</v>
      </c>
      <c r="K107" s="256" t="s">
        <v>2</v>
      </c>
    </row>
    <row r="108" spans="2:11">
      <c r="B108" s="257" t="s">
        <v>2</v>
      </c>
      <c r="C108" s="454" t="s">
        <v>2</v>
      </c>
      <c r="D108" s="363"/>
      <c r="E108" s="356"/>
      <c r="F108" s="258" t="s">
        <v>2</v>
      </c>
      <c r="G108" s="258" t="s">
        <v>2</v>
      </c>
      <c r="H108" s="258" t="s">
        <v>2</v>
      </c>
      <c r="I108" s="258" t="s">
        <v>2</v>
      </c>
      <c r="J108" s="258" t="s">
        <v>2</v>
      </c>
      <c r="K108" s="260" t="s">
        <v>2</v>
      </c>
    </row>
    <row r="109" spans="2:11">
      <c r="B109" s="257" t="s">
        <v>2</v>
      </c>
      <c r="C109" s="454" t="s">
        <v>1019</v>
      </c>
      <c r="D109" s="363"/>
      <c r="E109" s="363"/>
      <c r="F109" s="363"/>
      <c r="G109" s="363"/>
      <c r="H109" s="363"/>
      <c r="I109" s="363"/>
      <c r="J109" s="356"/>
      <c r="K109" s="263" t="s">
        <v>2</v>
      </c>
    </row>
    <row r="110" spans="2:11">
      <c r="B110" s="266" t="s">
        <v>2</v>
      </c>
      <c r="C110" s="560" t="s">
        <v>2</v>
      </c>
      <c r="D110" s="561"/>
      <c r="E110" s="562"/>
      <c r="F110" s="267" t="s">
        <v>2</v>
      </c>
      <c r="G110" s="267" t="s">
        <v>2</v>
      </c>
      <c r="H110" s="267" t="s">
        <v>2</v>
      </c>
      <c r="I110" s="267" t="s">
        <v>2</v>
      </c>
      <c r="J110" s="267" t="s">
        <v>2</v>
      </c>
      <c r="K110" s="268" t="s">
        <v>2</v>
      </c>
    </row>
    <row r="111" spans="2:11">
      <c r="B111" s="269" t="s">
        <v>2</v>
      </c>
      <c r="C111" s="563" t="s">
        <v>2</v>
      </c>
      <c r="D111" s="564"/>
      <c r="E111" s="565"/>
      <c r="F111" s="270" t="s">
        <v>2</v>
      </c>
      <c r="G111" s="270" t="s">
        <v>2</v>
      </c>
      <c r="H111" s="270" t="s">
        <v>2</v>
      </c>
      <c r="I111" s="270" t="s">
        <v>2</v>
      </c>
      <c r="J111" s="270" t="s">
        <v>2</v>
      </c>
      <c r="K111" s="271" t="s">
        <v>2</v>
      </c>
    </row>
    <row r="112" spans="2:11" ht="0" hidden="1" customHeight="1"/>
  </sheetData>
  <mergeCells count="108">
    <mergeCell ref="A1:C3"/>
    <mergeCell ref="D1:L1"/>
    <mergeCell ref="D2:L2"/>
    <mergeCell ref="D3:L3"/>
    <mergeCell ref="C4:D4"/>
    <mergeCell ref="C10:D10"/>
    <mergeCell ref="C11:D11"/>
    <mergeCell ref="C12:D12"/>
    <mergeCell ref="C13:D13"/>
    <mergeCell ref="C14:D14"/>
    <mergeCell ref="B5:G5"/>
    <mergeCell ref="C6:D6"/>
    <mergeCell ref="C7:D7"/>
    <mergeCell ref="C8:D8"/>
    <mergeCell ref="C9:D9"/>
    <mergeCell ref="C20:E20"/>
    <mergeCell ref="C21:D21"/>
    <mergeCell ref="C22:E22"/>
    <mergeCell ref="C23:E23"/>
    <mergeCell ref="C24:E24"/>
    <mergeCell ref="C15:E15"/>
    <mergeCell ref="C16:E16"/>
    <mergeCell ref="C17:E17"/>
    <mergeCell ref="C18:D18"/>
    <mergeCell ref="C19:E19"/>
    <mergeCell ref="C37:D37"/>
    <mergeCell ref="C38:D38"/>
    <mergeCell ref="C39:D39"/>
    <mergeCell ref="C40:D40"/>
    <mergeCell ref="C41:D41"/>
    <mergeCell ref="C25:D25"/>
    <mergeCell ref="C26:E26"/>
    <mergeCell ref="C27:E27"/>
    <mergeCell ref="C28:D28"/>
    <mergeCell ref="C36:D36"/>
    <mergeCell ref="C47:D47"/>
    <mergeCell ref="C29:E29"/>
    <mergeCell ref="C30:E30"/>
    <mergeCell ref="C31:E31"/>
    <mergeCell ref="C32:D32"/>
    <mergeCell ref="C33:E33"/>
    <mergeCell ref="C34:E34"/>
    <mergeCell ref="C48:D48"/>
    <mergeCell ref="C49:E49"/>
    <mergeCell ref="C50:D50"/>
    <mergeCell ref="C51:E51"/>
    <mergeCell ref="C42:E42"/>
    <mergeCell ref="C43:D43"/>
    <mergeCell ref="C44:D44"/>
    <mergeCell ref="C45:D45"/>
    <mergeCell ref="C46:D46"/>
    <mergeCell ref="C57:D57"/>
    <mergeCell ref="C58:D58"/>
    <mergeCell ref="C59:D59"/>
    <mergeCell ref="C60:E60"/>
    <mergeCell ref="C61:E61"/>
    <mergeCell ref="C52:D52"/>
    <mergeCell ref="C53:D53"/>
    <mergeCell ref="C54:D54"/>
    <mergeCell ref="C55:D55"/>
    <mergeCell ref="C56:E56"/>
    <mergeCell ref="C67:E67"/>
    <mergeCell ref="C68:E68"/>
    <mergeCell ref="C69:E69"/>
    <mergeCell ref="C70:E70"/>
    <mergeCell ref="C72:E72"/>
    <mergeCell ref="C62:E62"/>
    <mergeCell ref="C63:E63"/>
    <mergeCell ref="C64:E64"/>
    <mergeCell ref="C65:E65"/>
    <mergeCell ref="C66:E66"/>
    <mergeCell ref="C89:D89"/>
    <mergeCell ref="C90:D90"/>
    <mergeCell ref="C91:D91"/>
    <mergeCell ref="C80:E80"/>
    <mergeCell ref="C81:E81"/>
    <mergeCell ref="C82:E82"/>
    <mergeCell ref="C83:E83"/>
    <mergeCell ref="C86:E86"/>
    <mergeCell ref="C75:E75"/>
    <mergeCell ref="C76:E76"/>
    <mergeCell ref="C77:E77"/>
    <mergeCell ref="C78:D78"/>
    <mergeCell ref="C79:D79"/>
    <mergeCell ref="C110:E110"/>
    <mergeCell ref="C111:E111"/>
    <mergeCell ref="C71:E71"/>
    <mergeCell ref="C73:E73"/>
    <mergeCell ref="C74:E74"/>
    <mergeCell ref="C84:E84"/>
    <mergeCell ref="C85:E85"/>
    <mergeCell ref="C104:E104"/>
    <mergeCell ref="C105:E105"/>
    <mergeCell ref="C107:E107"/>
    <mergeCell ref="C108:E108"/>
    <mergeCell ref="C109:J109"/>
    <mergeCell ref="C99:E99"/>
    <mergeCell ref="C100:F100"/>
    <mergeCell ref="C101:F101"/>
    <mergeCell ref="C102:H102"/>
    <mergeCell ref="C103:F103"/>
    <mergeCell ref="C92:E92"/>
    <mergeCell ref="C93:E93"/>
    <mergeCell ref="C94:D94"/>
    <mergeCell ref="C95:D95"/>
    <mergeCell ref="C98:E98"/>
    <mergeCell ref="C87:E87"/>
    <mergeCell ref="C88:E88"/>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topLeftCell="A16" workbookViewId="0">
      <selection activeCell="G9" sqref="G9"/>
    </sheetView>
  </sheetViews>
  <sheetFormatPr defaultRowHeight="14.4"/>
  <cols>
    <col min="1" max="1" width="33.5546875" customWidth="1"/>
    <col min="2" max="2" width="3.44140625" customWidth="1"/>
    <col min="3" max="3" width="65.33203125" customWidth="1"/>
    <col min="4" max="4" width="37" customWidth="1"/>
    <col min="5" max="5" width="65.33203125" customWidth="1"/>
  </cols>
  <sheetData>
    <row r="1" spans="1:5" ht="18" customHeight="1">
      <c r="A1" s="316"/>
      <c r="B1" s="321" t="s">
        <v>0</v>
      </c>
      <c r="C1" s="316"/>
      <c r="D1" s="316"/>
      <c r="E1" s="316"/>
    </row>
    <row r="2" spans="1:5" ht="18" customHeight="1">
      <c r="A2" s="316"/>
      <c r="B2" s="321" t="s">
        <v>1</v>
      </c>
      <c r="C2" s="316"/>
      <c r="D2" s="316"/>
      <c r="E2" s="316"/>
    </row>
    <row r="3" spans="1:5" ht="18" customHeight="1">
      <c r="A3" s="316"/>
      <c r="B3" s="321" t="s">
        <v>2</v>
      </c>
      <c r="C3" s="316"/>
      <c r="D3" s="316"/>
      <c r="E3" s="316"/>
    </row>
    <row r="4" spans="1:5" ht="15.6">
      <c r="A4" s="352" t="s">
        <v>2</v>
      </c>
      <c r="B4" s="316"/>
      <c r="C4" s="19" t="s">
        <v>2</v>
      </c>
      <c r="D4" s="18" t="s">
        <v>2</v>
      </c>
      <c r="E4" s="19" t="s">
        <v>2</v>
      </c>
    </row>
    <row r="5" spans="1:5" ht="15.6">
      <c r="A5" s="352" t="s">
        <v>120</v>
      </c>
      <c r="B5" s="316"/>
      <c r="C5" s="20" t="s">
        <v>2</v>
      </c>
      <c r="D5" s="18" t="s">
        <v>2</v>
      </c>
      <c r="E5" s="20" t="s">
        <v>2</v>
      </c>
    </row>
    <row r="6" spans="1:5">
      <c r="A6" s="353" t="s">
        <v>2</v>
      </c>
      <c r="B6" s="316"/>
      <c r="C6" s="20" t="s">
        <v>2</v>
      </c>
      <c r="D6" s="21" t="s">
        <v>2</v>
      </c>
      <c r="E6" s="20" t="s">
        <v>2</v>
      </c>
    </row>
    <row r="7" spans="1:5" ht="96.6">
      <c r="A7" s="354" t="s">
        <v>121</v>
      </c>
      <c r="B7" s="316"/>
      <c r="C7" s="22" t="s">
        <v>122</v>
      </c>
      <c r="D7" s="22" t="s">
        <v>123</v>
      </c>
      <c r="E7" s="22" t="s">
        <v>124</v>
      </c>
    </row>
    <row r="8" spans="1:5" ht="15.6">
      <c r="A8" s="351" t="s">
        <v>2</v>
      </c>
      <c r="B8" s="316"/>
      <c r="C8" s="24" t="s">
        <v>2</v>
      </c>
      <c r="D8" s="23" t="s">
        <v>2</v>
      </c>
      <c r="E8" s="24" t="s">
        <v>2</v>
      </c>
    </row>
    <row r="9" spans="1:5" ht="110.4">
      <c r="A9" s="353" t="s">
        <v>125</v>
      </c>
      <c r="B9" s="316"/>
      <c r="C9" s="21" t="s">
        <v>126</v>
      </c>
      <c r="D9" s="21" t="s">
        <v>127</v>
      </c>
      <c r="E9" s="21" t="s">
        <v>128</v>
      </c>
    </row>
    <row r="10" spans="1:5" ht="15.6">
      <c r="A10" s="352" t="s">
        <v>2</v>
      </c>
      <c r="B10" s="316"/>
      <c r="C10" s="19" t="s">
        <v>2</v>
      </c>
      <c r="D10" s="18" t="s">
        <v>2</v>
      </c>
      <c r="E10" s="19" t="s">
        <v>2</v>
      </c>
    </row>
    <row r="11" spans="1:5" ht="82.8">
      <c r="A11" s="354" t="s">
        <v>129</v>
      </c>
      <c r="B11" s="316"/>
      <c r="C11" s="22" t="s">
        <v>126</v>
      </c>
      <c r="D11" s="22" t="s">
        <v>2</v>
      </c>
      <c r="E11" s="25" t="s">
        <v>130</v>
      </c>
    </row>
    <row r="12" spans="1:5" ht="15.6">
      <c r="A12" s="351" t="s">
        <v>2</v>
      </c>
      <c r="B12" s="316"/>
      <c r="C12" s="24" t="s">
        <v>2</v>
      </c>
      <c r="D12" s="23" t="s">
        <v>2</v>
      </c>
      <c r="E12" s="24" t="s">
        <v>2</v>
      </c>
    </row>
    <row r="13" spans="1:5" ht="110.4">
      <c r="A13" s="353" t="s">
        <v>131</v>
      </c>
      <c r="B13" s="316"/>
      <c r="C13" s="21" t="s">
        <v>132</v>
      </c>
      <c r="D13" s="21" t="s">
        <v>133</v>
      </c>
      <c r="E13" s="21" t="s">
        <v>134</v>
      </c>
    </row>
    <row r="14" spans="1:5" ht="15.6">
      <c r="A14" s="352" t="s">
        <v>2</v>
      </c>
      <c r="B14" s="316"/>
      <c r="C14" s="19" t="s">
        <v>2</v>
      </c>
      <c r="D14" s="18" t="s">
        <v>2</v>
      </c>
      <c r="E14" s="19" t="s">
        <v>2</v>
      </c>
    </row>
    <row r="15" spans="1:5" ht="96.6">
      <c r="A15" s="353"/>
      <c r="B15" s="316"/>
      <c r="C15" s="21" t="s">
        <v>2</v>
      </c>
      <c r="D15" s="21" t="s">
        <v>2</v>
      </c>
      <c r="E15" s="21" t="s">
        <v>135</v>
      </c>
    </row>
    <row r="16" spans="1:5" ht="15.6">
      <c r="A16" s="352" t="s">
        <v>2</v>
      </c>
      <c r="B16" s="316"/>
      <c r="C16" s="19" t="s">
        <v>2</v>
      </c>
      <c r="D16" s="18" t="s">
        <v>2</v>
      </c>
      <c r="E16" s="19" t="s">
        <v>2</v>
      </c>
    </row>
    <row r="17" spans="1:5" ht="82.8">
      <c r="A17" s="354" t="s">
        <v>136</v>
      </c>
      <c r="B17" s="316"/>
      <c r="C17" s="22" t="s">
        <v>137</v>
      </c>
      <c r="D17" s="22" t="s">
        <v>138</v>
      </c>
      <c r="E17" s="22" t="s">
        <v>139</v>
      </c>
    </row>
    <row r="18" spans="1:5" ht="15.6">
      <c r="A18" s="351" t="s">
        <v>2</v>
      </c>
      <c r="B18" s="316"/>
      <c r="C18" s="24" t="s">
        <v>2</v>
      </c>
      <c r="D18" s="23" t="s">
        <v>2</v>
      </c>
      <c r="E18" s="24" t="s">
        <v>2</v>
      </c>
    </row>
    <row r="19" spans="1:5" ht="82.8">
      <c r="A19" s="354" t="s">
        <v>2</v>
      </c>
      <c r="B19" s="316"/>
      <c r="C19" s="22" t="s">
        <v>140</v>
      </c>
      <c r="D19" s="22" t="s">
        <v>2</v>
      </c>
      <c r="E19" s="22" t="s">
        <v>141</v>
      </c>
    </row>
    <row r="20" spans="1:5" ht="15.6">
      <c r="A20" s="351" t="s">
        <v>2</v>
      </c>
      <c r="B20" s="316"/>
      <c r="C20" s="24" t="s">
        <v>2</v>
      </c>
      <c r="D20" s="23" t="s">
        <v>2</v>
      </c>
      <c r="E20" s="24" t="s">
        <v>2</v>
      </c>
    </row>
    <row r="21" spans="1:5" ht="15.6">
      <c r="A21" s="352" t="s">
        <v>2</v>
      </c>
      <c r="B21" s="316"/>
      <c r="C21" s="19" t="s">
        <v>2</v>
      </c>
      <c r="D21" s="18" t="s">
        <v>2</v>
      </c>
      <c r="E21" s="19" t="s">
        <v>2</v>
      </c>
    </row>
    <row r="22" spans="1:5" ht="15.6">
      <c r="A22" s="352" t="s">
        <v>2</v>
      </c>
      <c r="B22" s="316"/>
      <c r="C22" s="19" t="s">
        <v>2</v>
      </c>
      <c r="D22" s="18" t="s">
        <v>2</v>
      </c>
      <c r="E22" s="19" t="s">
        <v>2</v>
      </c>
    </row>
  </sheetData>
  <mergeCells count="23">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20:B20"/>
    <mergeCell ref="A21:B21"/>
    <mergeCell ref="A22:B22"/>
    <mergeCell ref="A15:B15"/>
    <mergeCell ref="A16:B16"/>
    <mergeCell ref="A17:B17"/>
    <mergeCell ref="A18:B18"/>
    <mergeCell ref="A19:B19"/>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activeCell="K31" sqref="K31"/>
    </sheetView>
  </sheetViews>
  <sheetFormatPr defaultRowHeight="14.4"/>
  <cols>
    <col min="1" max="1" width="1.33203125" customWidth="1"/>
    <col min="2" max="2" width="32.33203125" customWidth="1"/>
    <col min="3" max="3" width="15.6640625" customWidth="1"/>
    <col min="4" max="4" width="17.6640625" customWidth="1"/>
    <col min="5" max="5" width="18.33203125" customWidth="1"/>
    <col min="6" max="6" width="20.88671875" customWidth="1"/>
    <col min="7" max="8" width="19.109375" customWidth="1"/>
  </cols>
  <sheetData>
    <row r="1" spans="1:8" ht="18" customHeight="1">
      <c r="A1" s="316"/>
      <c r="B1" s="316"/>
      <c r="C1" s="321" t="s">
        <v>0</v>
      </c>
      <c r="D1" s="316"/>
      <c r="E1" s="316"/>
      <c r="F1" s="316"/>
      <c r="G1" s="316"/>
      <c r="H1" s="316"/>
    </row>
    <row r="2" spans="1:8" ht="18" customHeight="1">
      <c r="A2" s="316"/>
      <c r="B2" s="316"/>
      <c r="C2" s="321" t="s">
        <v>1</v>
      </c>
      <c r="D2" s="316"/>
      <c r="E2" s="316"/>
      <c r="F2" s="316"/>
      <c r="G2" s="316"/>
      <c r="H2" s="316"/>
    </row>
    <row r="3" spans="1:8" ht="18" customHeight="1">
      <c r="A3" s="316"/>
      <c r="B3" s="316"/>
      <c r="C3" s="321" t="s">
        <v>2</v>
      </c>
      <c r="D3" s="316"/>
      <c r="E3" s="316"/>
      <c r="F3" s="316"/>
      <c r="G3" s="316"/>
      <c r="H3" s="316"/>
    </row>
    <row r="4" spans="1:8">
      <c r="A4" s="6" t="s">
        <v>2</v>
      </c>
      <c r="B4" s="315" t="s">
        <v>2</v>
      </c>
      <c r="C4" s="316"/>
      <c r="D4" s="6" t="s">
        <v>2</v>
      </c>
      <c r="E4" s="6" t="s">
        <v>2</v>
      </c>
      <c r="F4" s="6" t="s">
        <v>2</v>
      </c>
      <c r="G4" s="6" t="s">
        <v>2</v>
      </c>
      <c r="H4" s="6" t="s">
        <v>2</v>
      </c>
    </row>
    <row r="5" spans="1:8">
      <c r="A5" s="6" t="s">
        <v>2</v>
      </c>
      <c r="B5" s="322" t="s">
        <v>142</v>
      </c>
      <c r="C5" s="316"/>
      <c r="D5" s="6" t="s">
        <v>2</v>
      </c>
      <c r="E5" s="6" t="s">
        <v>2</v>
      </c>
      <c r="F5" s="6" t="s">
        <v>2</v>
      </c>
      <c r="G5" s="6" t="s">
        <v>2</v>
      </c>
      <c r="H5" s="6" t="s">
        <v>2</v>
      </c>
    </row>
    <row r="6" spans="1:8">
      <c r="A6" s="6" t="s">
        <v>2</v>
      </c>
      <c r="B6" s="315" t="s">
        <v>2</v>
      </c>
      <c r="C6" s="316"/>
      <c r="D6" s="6" t="s">
        <v>2</v>
      </c>
      <c r="E6" s="6" t="s">
        <v>2</v>
      </c>
      <c r="F6" s="6" t="s">
        <v>2</v>
      </c>
      <c r="G6" s="6" t="s">
        <v>2</v>
      </c>
      <c r="H6" s="6" t="s">
        <v>2</v>
      </c>
    </row>
    <row r="7" spans="1:8">
      <c r="A7" s="6" t="s">
        <v>2</v>
      </c>
      <c r="B7" s="367" t="s">
        <v>143</v>
      </c>
      <c r="C7" s="316"/>
      <c r="D7" s="6" t="s">
        <v>2</v>
      </c>
      <c r="E7" s="6" t="s">
        <v>2</v>
      </c>
      <c r="F7" s="6" t="s">
        <v>2</v>
      </c>
      <c r="G7" s="6" t="s">
        <v>2</v>
      </c>
      <c r="H7" s="6" t="s">
        <v>2</v>
      </c>
    </row>
    <row r="8" spans="1:8">
      <c r="A8" s="6" t="s">
        <v>2</v>
      </c>
      <c r="B8" s="315" t="s">
        <v>2</v>
      </c>
      <c r="C8" s="316"/>
      <c r="D8" s="6" t="s">
        <v>2</v>
      </c>
      <c r="E8" s="6" t="s">
        <v>2</v>
      </c>
      <c r="F8" s="6" t="s">
        <v>2</v>
      </c>
      <c r="G8" s="6" t="s">
        <v>2</v>
      </c>
      <c r="H8" s="6" t="s">
        <v>2</v>
      </c>
    </row>
    <row r="9" spans="1:8" ht="16.5" customHeight="1">
      <c r="A9" s="6" t="s">
        <v>2</v>
      </c>
      <c r="B9" s="371" t="s">
        <v>143</v>
      </c>
      <c r="C9" s="363"/>
      <c r="D9" s="363"/>
      <c r="E9" s="363"/>
      <c r="F9" s="363"/>
      <c r="G9" s="363"/>
      <c r="H9" s="356"/>
    </row>
    <row r="10" spans="1:8" ht="36.9" customHeight="1">
      <c r="A10" s="6" t="s">
        <v>2</v>
      </c>
      <c r="B10" s="370" t="s">
        <v>144</v>
      </c>
      <c r="C10" s="316"/>
      <c r="D10" s="316"/>
      <c r="E10" s="316"/>
      <c r="F10" s="316"/>
      <c r="G10" s="316"/>
      <c r="H10" s="28" t="b">
        <v>1</v>
      </c>
    </row>
    <row r="11" spans="1:8">
      <c r="A11" s="6" t="s">
        <v>2</v>
      </c>
      <c r="B11" s="315" t="s">
        <v>2</v>
      </c>
      <c r="C11" s="316"/>
      <c r="D11" s="6" t="s">
        <v>2</v>
      </c>
      <c r="E11" s="6" t="s">
        <v>2</v>
      </c>
      <c r="F11" s="6" t="s">
        <v>2</v>
      </c>
      <c r="G11" s="6" t="s">
        <v>2</v>
      </c>
      <c r="H11" s="6" t="s">
        <v>2</v>
      </c>
    </row>
    <row r="12" spans="1:8" ht="16.649999999999999" customHeight="1">
      <c r="A12" s="6" t="s">
        <v>2</v>
      </c>
      <c r="B12" s="320" t="s">
        <v>145</v>
      </c>
      <c r="C12" s="316"/>
      <c r="D12" s="316"/>
      <c r="E12" s="316"/>
      <c r="F12" s="316"/>
      <c r="G12" s="316"/>
      <c r="H12" s="316"/>
    </row>
    <row r="13" spans="1:8">
      <c r="A13" s="6" t="s">
        <v>2</v>
      </c>
      <c r="B13" s="315" t="s">
        <v>2</v>
      </c>
      <c r="C13" s="316"/>
      <c r="D13" s="6" t="s">
        <v>2</v>
      </c>
      <c r="E13" s="6" t="s">
        <v>2</v>
      </c>
      <c r="F13" s="6" t="s">
        <v>2</v>
      </c>
      <c r="G13" s="6" t="s">
        <v>2</v>
      </c>
      <c r="H13" s="6" t="s">
        <v>2</v>
      </c>
    </row>
    <row r="14" spans="1:8">
      <c r="A14" s="6" t="s">
        <v>2</v>
      </c>
      <c r="B14" s="367" t="s">
        <v>146</v>
      </c>
      <c r="C14" s="316"/>
      <c r="D14" s="6" t="s">
        <v>2</v>
      </c>
      <c r="E14" s="6" t="s">
        <v>2</v>
      </c>
      <c r="F14" s="6" t="s">
        <v>2</v>
      </c>
      <c r="G14" s="6" t="s">
        <v>2</v>
      </c>
      <c r="H14" s="6" t="s">
        <v>2</v>
      </c>
    </row>
    <row r="15" spans="1:8">
      <c r="A15" s="6" t="s">
        <v>2</v>
      </c>
      <c r="B15" s="315" t="s">
        <v>2</v>
      </c>
      <c r="C15" s="316"/>
      <c r="D15" s="6" t="s">
        <v>2</v>
      </c>
      <c r="E15" s="6" t="s">
        <v>2</v>
      </c>
      <c r="F15" s="6" t="s">
        <v>2</v>
      </c>
      <c r="G15" s="6" t="s">
        <v>2</v>
      </c>
      <c r="H15" s="6" t="s">
        <v>2</v>
      </c>
    </row>
    <row r="16" spans="1:8" ht="72" customHeight="1">
      <c r="A16" s="6" t="s">
        <v>2</v>
      </c>
      <c r="B16" s="370" t="s">
        <v>147</v>
      </c>
      <c r="C16" s="316"/>
      <c r="D16" s="316"/>
      <c r="E16" s="316"/>
      <c r="F16" s="316"/>
      <c r="G16" s="316"/>
      <c r="H16" s="316"/>
    </row>
    <row r="17" spans="1:8">
      <c r="A17" s="6" t="s">
        <v>2</v>
      </c>
      <c r="B17" s="315" t="s">
        <v>2</v>
      </c>
      <c r="C17" s="316"/>
      <c r="D17" s="6" t="s">
        <v>2</v>
      </c>
      <c r="E17" s="6" t="s">
        <v>2</v>
      </c>
      <c r="F17" s="6" t="s">
        <v>2</v>
      </c>
      <c r="G17" s="6" t="s">
        <v>2</v>
      </c>
      <c r="H17" s="6" t="s">
        <v>2</v>
      </c>
    </row>
    <row r="18" spans="1:8" ht="16.5" customHeight="1">
      <c r="A18" s="6" t="s">
        <v>2</v>
      </c>
      <c r="B18" s="371" t="s">
        <v>148</v>
      </c>
      <c r="C18" s="363"/>
      <c r="D18" s="363"/>
      <c r="E18" s="363"/>
      <c r="F18" s="363"/>
      <c r="G18" s="363"/>
      <c r="H18" s="356"/>
    </row>
    <row r="19" spans="1:8" ht="16.5" customHeight="1">
      <c r="A19" s="6" t="s">
        <v>2</v>
      </c>
      <c r="B19" s="357" t="s">
        <v>111</v>
      </c>
      <c r="C19" s="363"/>
      <c r="D19" s="363"/>
      <c r="E19" s="363"/>
      <c r="F19" s="363"/>
      <c r="G19" s="356"/>
      <c r="H19" s="30">
        <v>5148510298.29</v>
      </c>
    </row>
    <row r="20" spans="1:8" ht="16.5" customHeight="1">
      <c r="A20" s="6" t="s">
        <v>2</v>
      </c>
      <c r="B20" s="355" t="s">
        <v>149</v>
      </c>
      <c r="C20" s="363"/>
      <c r="D20" s="363"/>
      <c r="E20" s="363"/>
      <c r="F20" s="363"/>
      <c r="G20" s="356"/>
      <c r="H20" s="32">
        <v>515519910.31</v>
      </c>
    </row>
    <row r="21" spans="1:8">
      <c r="A21" s="6" t="s">
        <v>2</v>
      </c>
      <c r="B21" s="357" t="s">
        <v>150</v>
      </c>
      <c r="C21" s="363"/>
      <c r="D21" s="363"/>
      <c r="E21" s="363"/>
      <c r="F21" s="363"/>
      <c r="G21" s="356"/>
      <c r="H21" s="33" t="s">
        <v>151</v>
      </c>
    </row>
    <row r="22" spans="1:8">
      <c r="A22" s="6" t="s">
        <v>2</v>
      </c>
      <c r="B22" s="365" t="s">
        <v>2</v>
      </c>
      <c r="C22" s="356"/>
      <c r="D22" s="34" t="s">
        <v>2</v>
      </c>
      <c r="E22" s="34" t="s">
        <v>2</v>
      </c>
      <c r="F22" s="34" t="s">
        <v>2</v>
      </c>
      <c r="G22" s="34" t="s">
        <v>2</v>
      </c>
      <c r="H22" s="34" t="s">
        <v>2</v>
      </c>
    </row>
    <row r="23" spans="1:8">
      <c r="A23" s="6" t="s">
        <v>2</v>
      </c>
      <c r="B23" s="358" t="s">
        <v>152</v>
      </c>
      <c r="C23" s="356"/>
      <c r="D23" s="34" t="s">
        <v>2</v>
      </c>
      <c r="E23" s="34" t="s">
        <v>2</v>
      </c>
      <c r="F23" s="34" t="s">
        <v>2</v>
      </c>
      <c r="G23" s="34" t="s">
        <v>2</v>
      </c>
      <c r="H23" s="34" t="s">
        <v>2</v>
      </c>
    </row>
    <row r="24" spans="1:8">
      <c r="A24" s="6" t="s">
        <v>2</v>
      </c>
      <c r="B24" s="365" t="s">
        <v>2</v>
      </c>
      <c r="C24" s="356"/>
      <c r="D24" s="34" t="s">
        <v>2</v>
      </c>
      <c r="E24" s="34" t="s">
        <v>2</v>
      </c>
      <c r="F24" s="34" t="s">
        <v>2</v>
      </c>
      <c r="G24" s="34" t="s">
        <v>2</v>
      </c>
      <c r="H24" s="34" t="s">
        <v>2</v>
      </c>
    </row>
    <row r="25" spans="1:8" ht="36">
      <c r="A25" s="6" t="s">
        <v>2</v>
      </c>
      <c r="B25" s="359" t="s">
        <v>152</v>
      </c>
      <c r="C25" s="356"/>
      <c r="D25" s="37" t="s">
        <v>153</v>
      </c>
      <c r="E25" s="37" t="s">
        <v>154</v>
      </c>
      <c r="F25" s="37" t="s">
        <v>111</v>
      </c>
      <c r="G25" s="37" t="s">
        <v>155</v>
      </c>
      <c r="H25" s="37" t="s">
        <v>156</v>
      </c>
    </row>
    <row r="26" spans="1:8">
      <c r="A26" s="6" t="s">
        <v>2</v>
      </c>
      <c r="B26" s="368" t="s">
        <v>96</v>
      </c>
      <c r="C26" s="316"/>
      <c r="D26" s="38">
        <v>7</v>
      </c>
      <c r="E26" s="39">
        <v>2.35622801555111E-5</v>
      </c>
      <c r="F26" s="40">
        <v>208861.2</v>
      </c>
      <c r="G26" s="39">
        <v>4.0567307414995383E-5</v>
      </c>
      <c r="H26" s="40">
        <v>205781.31</v>
      </c>
    </row>
    <row r="27" spans="1:8">
      <c r="A27" s="6" t="s">
        <v>2</v>
      </c>
      <c r="B27" s="320" t="s">
        <v>157</v>
      </c>
      <c r="C27" s="316"/>
      <c r="D27" s="41">
        <v>953</v>
      </c>
      <c r="E27" s="42">
        <v>3.2078361411717201E-3</v>
      </c>
      <c r="F27" s="43">
        <v>16347017.9</v>
      </c>
      <c r="G27" s="42">
        <v>3.1750966693082881E-3</v>
      </c>
      <c r="H27" s="43">
        <v>16467672.710000001</v>
      </c>
    </row>
    <row r="28" spans="1:8">
      <c r="A28" s="6" t="s">
        <v>2</v>
      </c>
      <c r="B28" s="369" t="s">
        <v>115</v>
      </c>
      <c r="C28" s="316"/>
      <c r="D28" s="44">
        <v>960</v>
      </c>
      <c r="E28" s="45">
        <v>3.23139842132723E-3</v>
      </c>
      <c r="F28" s="46">
        <v>16555879.1</v>
      </c>
      <c r="G28" s="45">
        <v>3.2156639767232835E-3</v>
      </c>
      <c r="H28" s="46">
        <v>16673454.02</v>
      </c>
    </row>
    <row r="29" spans="1:8">
      <c r="A29" s="6" t="s">
        <v>2</v>
      </c>
      <c r="B29" s="320" t="s">
        <v>2</v>
      </c>
      <c r="C29" s="316"/>
      <c r="D29" s="2" t="s">
        <v>2</v>
      </c>
      <c r="E29" s="2" t="s">
        <v>2</v>
      </c>
      <c r="F29" s="2" t="s">
        <v>2</v>
      </c>
      <c r="G29" s="2" t="s">
        <v>2</v>
      </c>
      <c r="H29" s="2" t="s">
        <v>2</v>
      </c>
    </row>
    <row r="30" spans="1:8">
      <c r="A30" s="6" t="s">
        <v>2</v>
      </c>
      <c r="B30" s="366" t="s">
        <v>158</v>
      </c>
      <c r="C30" s="316"/>
      <c r="D30" s="316"/>
      <c r="E30" s="316"/>
      <c r="F30" s="316"/>
      <c r="G30" s="316"/>
      <c r="H30" s="316"/>
    </row>
    <row r="31" spans="1:8">
      <c r="A31" s="6" t="s">
        <v>2</v>
      </c>
      <c r="B31" s="367" t="s">
        <v>2</v>
      </c>
      <c r="C31" s="316"/>
      <c r="D31" s="6" t="s">
        <v>2</v>
      </c>
      <c r="E31" s="6" t="s">
        <v>2</v>
      </c>
      <c r="F31" s="6" t="s">
        <v>2</v>
      </c>
      <c r="G31" s="6" t="s">
        <v>2</v>
      </c>
      <c r="H31" s="6" t="s">
        <v>2</v>
      </c>
    </row>
    <row r="32" spans="1:8">
      <c r="A32" s="34" t="s">
        <v>2</v>
      </c>
      <c r="B32" s="358" t="s">
        <v>159</v>
      </c>
      <c r="C32" s="356"/>
      <c r="D32" s="31" t="s">
        <v>2</v>
      </c>
      <c r="E32" s="31" t="s">
        <v>2</v>
      </c>
      <c r="F32" s="31" t="s">
        <v>2</v>
      </c>
      <c r="G32" s="31" t="s">
        <v>2</v>
      </c>
      <c r="H32" s="31" t="s">
        <v>2</v>
      </c>
    </row>
    <row r="33" spans="1:8">
      <c r="A33" s="34" t="s">
        <v>2</v>
      </c>
      <c r="B33" s="355" t="s">
        <v>2</v>
      </c>
      <c r="C33" s="356"/>
      <c r="D33" s="31" t="s">
        <v>2</v>
      </c>
      <c r="E33" s="31" t="s">
        <v>2</v>
      </c>
      <c r="F33" s="31" t="s">
        <v>2</v>
      </c>
      <c r="G33" s="31" t="s">
        <v>2</v>
      </c>
      <c r="H33" s="31" t="s">
        <v>2</v>
      </c>
    </row>
    <row r="34" spans="1:8" ht="36">
      <c r="A34" s="34" t="s">
        <v>2</v>
      </c>
      <c r="B34" s="359" t="s">
        <v>159</v>
      </c>
      <c r="C34" s="356"/>
      <c r="D34" s="37" t="s">
        <v>153</v>
      </c>
      <c r="E34" s="37" t="s">
        <v>154</v>
      </c>
      <c r="F34" s="37" t="s">
        <v>111</v>
      </c>
      <c r="G34" s="37" t="s">
        <v>155</v>
      </c>
      <c r="H34" s="37" t="s">
        <v>156</v>
      </c>
    </row>
    <row r="35" spans="1:8">
      <c r="A35" s="34" t="s">
        <v>2</v>
      </c>
      <c r="B35" s="355" t="s">
        <v>160</v>
      </c>
      <c r="C35" s="356"/>
      <c r="D35" s="48">
        <v>108</v>
      </c>
      <c r="E35" s="49">
        <v>3.6353232239931299E-4</v>
      </c>
      <c r="F35" s="50">
        <v>1422841.14</v>
      </c>
      <c r="G35" s="49">
        <v>2.7635977351984226E-4</v>
      </c>
      <c r="H35" s="50">
        <v>1440537.6000000001</v>
      </c>
    </row>
    <row r="36" spans="1:8">
      <c r="A36" s="34" t="s">
        <v>2</v>
      </c>
      <c r="B36" s="357" t="s">
        <v>161</v>
      </c>
      <c r="C36" s="356"/>
      <c r="D36" s="51">
        <v>108</v>
      </c>
      <c r="E36" s="52">
        <v>3.6353232239931299E-4</v>
      </c>
      <c r="F36" s="53">
        <v>1422841.14</v>
      </c>
      <c r="G36" s="52">
        <v>2.7635977351984226E-4</v>
      </c>
      <c r="H36" s="53">
        <v>1440537.6000000001</v>
      </c>
    </row>
    <row r="37" spans="1:8">
      <c r="A37" s="34" t="s">
        <v>2</v>
      </c>
      <c r="B37" s="355" t="s">
        <v>162</v>
      </c>
      <c r="C37" s="356"/>
      <c r="D37" s="48">
        <v>428</v>
      </c>
      <c r="E37" s="49">
        <v>1.44066512950839E-3</v>
      </c>
      <c r="F37" s="50">
        <v>6767633.6299999999</v>
      </c>
      <c r="G37" s="49">
        <v>1.3144838483177877E-3</v>
      </c>
      <c r="H37" s="50">
        <v>6927586.1600000001</v>
      </c>
    </row>
    <row r="38" spans="1:8">
      <c r="A38" s="34" t="s">
        <v>2</v>
      </c>
      <c r="B38" s="361" t="s">
        <v>163</v>
      </c>
      <c r="C38" s="356"/>
      <c r="D38" s="54">
        <v>536</v>
      </c>
      <c r="E38" s="55">
        <v>1.8041974519077001E-3</v>
      </c>
      <c r="F38" s="30">
        <v>8190474.7699999996</v>
      </c>
      <c r="G38" s="55">
        <v>1.59084362183763E-3</v>
      </c>
      <c r="H38" s="30">
        <v>8368123.7599999998</v>
      </c>
    </row>
    <row r="39" spans="1:8">
      <c r="A39" s="34" t="s">
        <v>2</v>
      </c>
      <c r="B39" s="358" t="s">
        <v>2</v>
      </c>
      <c r="C39" s="356"/>
      <c r="D39" s="34" t="s">
        <v>2</v>
      </c>
      <c r="E39" s="34" t="s">
        <v>2</v>
      </c>
      <c r="F39" s="34" t="s">
        <v>2</v>
      </c>
      <c r="G39" s="34" t="s">
        <v>2</v>
      </c>
      <c r="H39" s="34" t="s">
        <v>2</v>
      </c>
    </row>
    <row r="40" spans="1:8">
      <c r="A40" s="34" t="s">
        <v>2</v>
      </c>
      <c r="B40" s="364" t="s">
        <v>164</v>
      </c>
      <c r="C40" s="363"/>
      <c r="D40" s="363"/>
      <c r="E40" s="363"/>
      <c r="F40" s="363"/>
      <c r="G40" s="363"/>
      <c r="H40" s="356"/>
    </row>
    <row r="41" spans="1:8">
      <c r="A41" s="34" t="s">
        <v>2</v>
      </c>
      <c r="B41" s="358" t="s">
        <v>2</v>
      </c>
      <c r="C41" s="356"/>
      <c r="D41" s="34" t="s">
        <v>2</v>
      </c>
      <c r="E41" s="34" t="s">
        <v>2</v>
      </c>
      <c r="F41" s="34" t="s">
        <v>2</v>
      </c>
      <c r="G41" s="34" t="s">
        <v>2</v>
      </c>
      <c r="H41" s="34" t="s">
        <v>2</v>
      </c>
    </row>
    <row r="42" spans="1:8">
      <c r="A42" s="34" t="s">
        <v>2</v>
      </c>
      <c r="B42" s="358" t="s">
        <v>165</v>
      </c>
      <c r="C42" s="356"/>
      <c r="D42" s="34" t="s">
        <v>2</v>
      </c>
      <c r="E42" s="34" t="s">
        <v>2</v>
      </c>
      <c r="F42" s="34" t="s">
        <v>2</v>
      </c>
      <c r="G42" s="34" t="s">
        <v>2</v>
      </c>
      <c r="H42" s="34" t="s">
        <v>2</v>
      </c>
    </row>
    <row r="43" spans="1:8">
      <c r="A43" s="34" t="s">
        <v>2</v>
      </c>
      <c r="B43" s="365" t="s">
        <v>2</v>
      </c>
      <c r="C43" s="356"/>
      <c r="D43" s="34" t="s">
        <v>2</v>
      </c>
      <c r="E43" s="34" t="s">
        <v>2</v>
      </c>
      <c r="F43" s="34" t="s">
        <v>2</v>
      </c>
      <c r="G43" s="34" t="s">
        <v>2</v>
      </c>
      <c r="H43" s="34" t="s">
        <v>2</v>
      </c>
    </row>
    <row r="44" spans="1:8" ht="36">
      <c r="A44" s="34" t="s">
        <v>2</v>
      </c>
      <c r="B44" s="359" t="s">
        <v>165</v>
      </c>
      <c r="C44" s="356"/>
      <c r="D44" s="37" t="s">
        <v>153</v>
      </c>
      <c r="E44" s="37" t="s">
        <v>154</v>
      </c>
      <c r="F44" s="37" t="s">
        <v>111</v>
      </c>
      <c r="G44" s="37" t="s">
        <v>155</v>
      </c>
      <c r="H44" s="37" t="s">
        <v>166</v>
      </c>
    </row>
    <row r="45" spans="1:8">
      <c r="A45" s="34" t="s">
        <v>2</v>
      </c>
      <c r="B45" s="357" t="s">
        <v>96</v>
      </c>
      <c r="C45" s="356"/>
      <c r="D45" s="56">
        <v>49</v>
      </c>
      <c r="E45" s="52">
        <v>1.64935961088577E-4</v>
      </c>
      <c r="F45" s="53">
        <v>1191934.79</v>
      </c>
      <c r="G45" s="52">
        <v>2.3151061587579677E-4</v>
      </c>
      <c r="H45" s="53">
        <v>1171318.8999999999</v>
      </c>
    </row>
    <row r="46" spans="1:8">
      <c r="A46" s="34" t="s">
        <v>2</v>
      </c>
      <c r="B46" s="355" t="s">
        <v>157</v>
      </c>
      <c r="C46" s="356"/>
      <c r="D46" s="57">
        <v>55</v>
      </c>
      <c r="E46" s="49">
        <v>1.85132201221873E-4</v>
      </c>
      <c r="F46" s="50">
        <v>1148535.53</v>
      </c>
      <c r="G46" s="49">
        <v>2.2308113676716715E-4</v>
      </c>
      <c r="H46" s="50">
        <v>1137710.58</v>
      </c>
    </row>
    <row r="47" spans="1:8">
      <c r="A47" s="34" t="s">
        <v>2</v>
      </c>
      <c r="B47" s="361" t="s">
        <v>115</v>
      </c>
      <c r="C47" s="356"/>
      <c r="D47" s="58">
        <v>104</v>
      </c>
      <c r="E47" s="55">
        <v>3.5006816231045E-4</v>
      </c>
      <c r="F47" s="30">
        <v>2340470.3199999998</v>
      </c>
      <c r="G47" s="55">
        <v>4.5459175264296392E-4</v>
      </c>
      <c r="H47" s="30">
        <v>2309029.48</v>
      </c>
    </row>
    <row r="48" spans="1:8">
      <c r="A48" s="34" t="s">
        <v>2</v>
      </c>
      <c r="B48" s="355" t="s">
        <v>2</v>
      </c>
      <c r="C48" s="356"/>
      <c r="D48" s="31" t="s">
        <v>2</v>
      </c>
      <c r="E48" s="31" t="s">
        <v>2</v>
      </c>
      <c r="F48" s="31" t="s">
        <v>2</v>
      </c>
      <c r="G48" s="31" t="s">
        <v>2</v>
      </c>
      <c r="H48" s="31" t="s">
        <v>2</v>
      </c>
    </row>
    <row r="49" spans="1:8">
      <c r="A49" s="34" t="s">
        <v>2</v>
      </c>
      <c r="B49" s="362" t="s">
        <v>167</v>
      </c>
      <c r="C49" s="363"/>
      <c r="D49" s="363"/>
      <c r="E49" s="363"/>
      <c r="F49" s="363"/>
      <c r="G49" s="363"/>
      <c r="H49" s="356"/>
    </row>
    <row r="50" spans="1:8">
      <c r="A50" s="34" t="s">
        <v>2</v>
      </c>
      <c r="B50" s="355" t="s">
        <v>2</v>
      </c>
      <c r="C50" s="356"/>
      <c r="D50" s="31" t="s">
        <v>2</v>
      </c>
      <c r="E50" s="31" t="s">
        <v>2</v>
      </c>
      <c r="F50" s="31" t="s">
        <v>2</v>
      </c>
      <c r="G50" s="31" t="s">
        <v>2</v>
      </c>
      <c r="H50" s="31" t="s">
        <v>2</v>
      </c>
    </row>
    <row r="51" spans="1:8">
      <c r="A51" s="34" t="s">
        <v>2</v>
      </c>
      <c r="B51" s="358" t="s">
        <v>168</v>
      </c>
      <c r="C51" s="356"/>
      <c r="D51" s="31" t="s">
        <v>2</v>
      </c>
      <c r="E51" s="31" t="s">
        <v>2</v>
      </c>
      <c r="F51" s="31" t="s">
        <v>2</v>
      </c>
      <c r="G51" s="31" t="s">
        <v>2</v>
      </c>
      <c r="H51" s="31" t="s">
        <v>2</v>
      </c>
    </row>
    <row r="52" spans="1:8">
      <c r="A52" s="34" t="s">
        <v>2</v>
      </c>
      <c r="B52" s="355" t="s">
        <v>2</v>
      </c>
      <c r="C52" s="356"/>
      <c r="D52" s="31" t="s">
        <v>2</v>
      </c>
      <c r="E52" s="31" t="s">
        <v>2</v>
      </c>
      <c r="F52" s="31" t="s">
        <v>2</v>
      </c>
      <c r="G52" s="31" t="s">
        <v>2</v>
      </c>
      <c r="H52" s="31" t="s">
        <v>2</v>
      </c>
    </row>
    <row r="53" spans="1:8" ht="24">
      <c r="A53" s="6" t="s">
        <v>2</v>
      </c>
      <c r="B53" s="359" t="s">
        <v>169</v>
      </c>
      <c r="C53" s="356"/>
      <c r="D53" s="37" t="s">
        <v>170</v>
      </c>
      <c r="E53" s="37" t="s">
        <v>171</v>
      </c>
      <c r="F53" s="37" t="s">
        <v>172</v>
      </c>
      <c r="G53" s="360" t="s">
        <v>173</v>
      </c>
      <c r="H53" s="356"/>
    </row>
    <row r="54" spans="1:8">
      <c r="A54" s="6" t="s">
        <v>2</v>
      </c>
      <c r="B54" s="357" t="s">
        <v>2</v>
      </c>
      <c r="C54" s="356"/>
      <c r="D54" s="29" t="s">
        <v>2</v>
      </c>
      <c r="E54" s="29" t="s">
        <v>2</v>
      </c>
      <c r="F54" s="29" t="s">
        <v>2</v>
      </c>
      <c r="G54" s="357" t="s">
        <v>2</v>
      </c>
      <c r="H54" s="356"/>
    </row>
    <row r="55" spans="1:8">
      <c r="A55" s="6" t="s">
        <v>2</v>
      </c>
      <c r="B55" s="355" t="s">
        <v>2</v>
      </c>
      <c r="C55" s="356"/>
      <c r="D55" s="31" t="s">
        <v>2</v>
      </c>
      <c r="E55" s="31" t="s">
        <v>2</v>
      </c>
      <c r="F55" s="31" t="s">
        <v>2</v>
      </c>
      <c r="G55" s="355" t="s">
        <v>2</v>
      </c>
      <c r="H55" s="356"/>
    </row>
    <row r="56" spans="1:8">
      <c r="A56" s="6" t="s">
        <v>2</v>
      </c>
      <c r="B56" s="357" t="s">
        <v>2</v>
      </c>
      <c r="C56" s="356"/>
      <c r="D56" s="29" t="s">
        <v>2</v>
      </c>
      <c r="E56" s="29" t="s">
        <v>2</v>
      </c>
      <c r="F56" s="29" t="s">
        <v>2</v>
      </c>
      <c r="G56" s="357" t="s">
        <v>2</v>
      </c>
      <c r="H56" s="356"/>
    </row>
    <row r="57" spans="1:8">
      <c r="A57" s="6" t="s">
        <v>2</v>
      </c>
      <c r="B57" s="355" t="s">
        <v>2</v>
      </c>
      <c r="C57" s="356"/>
      <c r="D57" s="31" t="s">
        <v>2</v>
      </c>
      <c r="E57" s="31" t="s">
        <v>2</v>
      </c>
      <c r="F57" s="31" t="s">
        <v>2</v>
      </c>
      <c r="G57" s="355" t="s">
        <v>2</v>
      </c>
      <c r="H57" s="356"/>
    </row>
    <row r="58" spans="1:8">
      <c r="A58" s="6" t="s">
        <v>2</v>
      </c>
      <c r="B58" s="357" t="s">
        <v>2</v>
      </c>
      <c r="C58" s="356"/>
      <c r="D58" s="29" t="s">
        <v>2</v>
      </c>
      <c r="E58" s="29" t="s">
        <v>2</v>
      </c>
      <c r="F58" s="29" t="s">
        <v>2</v>
      </c>
      <c r="G58" s="357" t="s">
        <v>2</v>
      </c>
      <c r="H58" s="356"/>
    </row>
  </sheetData>
  <mergeCells count="65">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H40"/>
    <mergeCell ref="B41:C41"/>
    <mergeCell ref="B42:C42"/>
    <mergeCell ref="B43:C43"/>
    <mergeCell ref="B44:C44"/>
    <mergeCell ref="B45:C45"/>
    <mergeCell ref="B46:C46"/>
    <mergeCell ref="B47:C47"/>
    <mergeCell ref="B48:C48"/>
    <mergeCell ref="B49:H49"/>
    <mergeCell ref="B50:C50"/>
    <mergeCell ref="B51:C51"/>
    <mergeCell ref="B52:C52"/>
    <mergeCell ref="B53:C53"/>
    <mergeCell ref="G53:H53"/>
    <mergeCell ref="B57:C57"/>
    <mergeCell ref="G57:H57"/>
    <mergeCell ref="B58:C58"/>
    <mergeCell ref="G58:H58"/>
    <mergeCell ref="B54:C54"/>
    <mergeCell ref="G54:H54"/>
    <mergeCell ref="B55:C55"/>
    <mergeCell ref="G55:H55"/>
    <mergeCell ref="B56:C56"/>
    <mergeCell ref="G56:H56"/>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election activeCell="G24" sqref="G24"/>
    </sheetView>
  </sheetViews>
  <sheetFormatPr defaultRowHeight="14.4"/>
  <cols>
    <col min="1" max="1" width="1.33203125" customWidth="1"/>
    <col min="2" max="2" width="32.33203125" customWidth="1"/>
    <col min="3" max="3" width="58.109375" customWidth="1"/>
    <col min="4" max="7" width="23.88671875" customWidth="1"/>
  </cols>
  <sheetData>
    <row r="1" spans="1:7" ht="18" customHeight="1">
      <c r="A1" s="316"/>
      <c r="B1" s="316"/>
      <c r="C1" s="321" t="s">
        <v>0</v>
      </c>
      <c r="D1" s="316"/>
      <c r="E1" s="316"/>
      <c r="F1" s="316"/>
      <c r="G1" s="316"/>
    </row>
    <row r="2" spans="1:7" ht="18" customHeight="1">
      <c r="A2" s="316"/>
      <c r="B2" s="316"/>
      <c r="C2" s="321" t="s">
        <v>1</v>
      </c>
      <c r="D2" s="316"/>
      <c r="E2" s="316"/>
      <c r="F2" s="316"/>
      <c r="G2" s="316"/>
    </row>
    <row r="3" spans="1:7" ht="18" customHeight="1">
      <c r="A3" s="316"/>
      <c r="B3" s="316"/>
      <c r="C3" s="321" t="s">
        <v>2</v>
      </c>
      <c r="D3" s="316"/>
      <c r="E3" s="316"/>
      <c r="F3" s="316"/>
      <c r="G3" s="316"/>
    </row>
    <row r="4" spans="1:7">
      <c r="A4" s="35" t="s">
        <v>2</v>
      </c>
      <c r="B4" s="358" t="s">
        <v>2</v>
      </c>
      <c r="C4" s="356"/>
      <c r="D4" s="34" t="s">
        <v>2</v>
      </c>
      <c r="E4" s="34" t="s">
        <v>2</v>
      </c>
    </row>
    <row r="5" spans="1:7">
      <c r="A5" s="35" t="s">
        <v>2</v>
      </c>
      <c r="B5" s="375" t="s">
        <v>174</v>
      </c>
      <c r="C5" s="356"/>
      <c r="D5" s="34" t="s">
        <v>2</v>
      </c>
      <c r="E5" s="34" t="s">
        <v>2</v>
      </c>
    </row>
    <row r="6" spans="1:7">
      <c r="A6" s="35" t="s">
        <v>2</v>
      </c>
      <c r="B6" s="358" t="s">
        <v>2</v>
      </c>
      <c r="C6" s="356"/>
      <c r="D6" s="34" t="s">
        <v>2</v>
      </c>
      <c r="E6" s="34" t="s">
        <v>2</v>
      </c>
    </row>
    <row r="7" spans="1:7">
      <c r="A7" s="59" t="s">
        <v>2</v>
      </c>
      <c r="B7" s="371" t="s">
        <v>175</v>
      </c>
      <c r="C7" s="356"/>
      <c r="D7" s="60" t="s">
        <v>176</v>
      </c>
      <c r="E7" s="60" t="s">
        <v>93</v>
      </c>
    </row>
    <row r="8" spans="1:7">
      <c r="A8" s="59" t="s">
        <v>2</v>
      </c>
      <c r="B8" s="357" t="s">
        <v>177</v>
      </c>
      <c r="C8" s="356"/>
      <c r="D8" s="61">
        <v>0</v>
      </c>
      <c r="E8" s="61">
        <v>0</v>
      </c>
    </row>
    <row r="9" spans="1:7">
      <c r="A9" s="59" t="s">
        <v>2</v>
      </c>
      <c r="B9" s="355" t="s">
        <v>178</v>
      </c>
      <c r="C9" s="356"/>
      <c r="D9" s="49">
        <v>0</v>
      </c>
      <c r="E9" s="49">
        <v>0</v>
      </c>
    </row>
    <row r="10" spans="1:7" ht="36.450000000000003" customHeight="1"/>
    <row r="11" spans="1:7">
      <c r="A11" s="31" t="s">
        <v>2</v>
      </c>
      <c r="B11" s="371" t="s">
        <v>179</v>
      </c>
      <c r="C11" s="356"/>
      <c r="D11" s="60" t="s">
        <v>180</v>
      </c>
      <c r="E11" s="60" t="s">
        <v>181</v>
      </c>
      <c r="F11" s="60" t="s">
        <v>182</v>
      </c>
      <c r="G11" s="60" t="s">
        <v>183</v>
      </c>
    </row>
    <row r="12" spans="1:7">
      <c r="A12" s="31" t="s">
        <v>2</v>
      </c>
      <c r="B12" s="373" t="s">
        <v>184</v>
      </c>
      <c r="C12" s="356"/>
      <c r="D12" s="63" t="s">
        <v>185</v>
      </c>
      <c r="E12" s="63" t="s">
        <v>186</v>
      </c>
      <c r="F12" s="63" t="s">
        <v>151</v>
      </c>
      <c r="G12" s="63" t="s">
        <v>186</v>
      </c>
    </row>
    <row r="13" spans="1:7">
      <c r="A13" s="31" t="s">
        <v>2</v>
      </c>
      <c r="B13" s="372" t="s">
        <v>176</v>
      </c>
      <c r="C13" s="356"/>
      <c r="D13" s="65" t="s">
        <v>187</v>
      </c>
      <c r="E13" s="65" t="s">
        <v>186</v>
      </c>
      <c r="F13" s="65" t="s">
        <v>151</v>
      </c>
      <c r="G13" s="65" t="s">
        <v>186</v>
      </c>
    </row>
    <row r="14" spans="1:7">
      <c r="A14" s="31" t="s">
        <v>2</v>
      </c>
      <c r="B14" s="373" t="s">
        <v>93</v>
      </c>
      <c r="C14" s="356"/>
      <c r="D14" s="63" t="s">
        <v>188</v>
      </c>
      <c r="E14" s="63" t="s">
        <v>186</v>
      </c>
      <c r="F14" s="63" t="s">
        <v>151</v>
      </c>
      <c r="G14" s="63" t="s">
        <v>186</v>
      </c>
    </row>
    <row r="15" spans="1:7" ht="0" hidden="1" customHeight="1"/>
    <row r="16" spans="1:7" ht="14.25" customHeight="1"/>
    <row r="17" spans="1:7">
      <c r="A17" s="31" t="s">
        <v>2</v>
      </c>
      <c r="B17" s="371" t="s">
        <v>189</v>
      </c>
      <c r="C17" s="356"/>
      <c r="D17" s="60" t="s">
        <v>180</v>
      </c>
      <c r="E17" s="60" t="s">
        <v>190</v>
      </c>
      <c r="F17" s="60" t="s">
        <v>191</v>
      </c>
      <c r="G17" s="60" t="s">
        <v>192</v>
      </c>
    </row>
    <row r="18" spans="1:7">
      <c r="A18" s="31" t="s">
        <v>2</v>
      </c>
      <c r="B18" s="373" t="s">
        <v>184</v>
      </c>
      <c r="C18" s="356"/>
      <c r="D18" s="63" t="s">
        <v>185</v>
      </c>
      <c r="E18" s="63" t="s">
        <v>151</v>
      </c>
      <c r="F18" s="63" t="s">
        <v>186</v>
      </c>
      <c r="G18" s="63" t="s">
        <v>186</v>
      </c>
    </row>
    <row r="19" spans="1:7">
      <c r="A19" s="31" t="s">
        <v>2</v>
      </c>
      <c r="B19" s="372" t="s">
        <v>176</v>
      </c>
      <c r="C19" s="356"/>
      <c r="D19" s="65" t="s">
        <v>193</v>
      </c>
      <c r="E19" s="65" t="s">
        <v>151</v>
      </c>
      <c r="F19" s="65" t="s">
        <v>186</v>
      </c>
      <c r="G19" s="65" t="s">
        <v>186</v>
      </c>
    </row>
    <row r="20" spans="1:7">
      <c r="A20" s="31" t="s">
        <v>2</v>
      </c>
      <c r="B20" s="373" t="s">
        <v>93</v>
      </c>
      <c r="C20" s="356"/>
      <c r="D20" s="63" t="s">
        <v>194</v>
      </c>
      <c r="E20" s="63" t="s">
        <v>151</v>
      </c>
      <c r="F20" s="63" t="s">
        <v>186</v>
      </c>
      <c r="G20" s="63" t="s">
        <v>186</v>
      </c>
    </row>
    <row r="21" spans="1:7" ht="0" hidden="1" customHeight="1"/>
    <row r="22" spans="1:7" ht="11.1" customHeight="1"/>
    <row r="23" spans="1:7">
      <c r="A23" s="31" t="s">
        <v>2</v>
      </c>
      <c r="B23" s="357" t="s">
        <v>195</v>
      </c>
      <c r="C23" s="363"/>
      <c r="D23" s="356"/>
      <c r="E23" s="53">
        <v>5151277337.8999996</v>
      </c>
    </row>
    <row r="24" spans="1:7">
      <c r="A24" s="31" t="s">
        <v>2</v>
      </c>
      <c r="B24" s="355" t="s">
        <v>196</v>
      </c>
      <c r="C24" s="363"/>
      <c r="D24" s="356"/>
      <c r="E24" s="50">
        <v>5419453624.3000002</v>
      </c>
      <c r="G24" s="280"/>
    </row>
    <row r="25" spans="1:7">
      <c r="A25" s="31" t="s">
        <v>2</v>
      </c>
      <c r="B25" s="357" t="s">
        <v>197</v>
      </c>
      <c r="C25" s="363"/>
      <c r="D25" s="356"/>
      <c r="E25" s="66">
        <v>16.128502999999998</v>
      </c>
      <c r="F25" s="293"/>
    </row>
    <row r="26" spans="1:7">
      <c r="A26" s="31" t="s">
        <v>2</v>
      </c>
      <c r="B26" s="355" t="s">
        <v>198</v>
      </c>
      <c r="C26" s="363"/>
      <c r="D26" s="356"/>
      <c r="E26" s="67" t="s">
        <v>199</v>
      </c>
    </row>
    <row r="27" spans="1:7" ht="0" hidden="1" customHeight="1"/>
    <row r="28" spans="1:7" ht="3.6" customHeight="1"/>
    <row r="29" spans="1:7">
      <c r="A29" s="31" t="s">
        <v>2</v>
      </c>
      <c r="B29" s="355" t="s">
        <v>2</v>
      </c>
      <c r="C29" s="363"/>
      <c r="D29" s="363"/>
      <c r="E29" s="356"/>
      <c r="F29" s="31" t="s">
        <v>2</v>
      </c>
      <c r="G29" s="31" t="s">
        <v>2</v>
      </c>
    </row>
    <row r="30" spans="1:7">
      <c r="A30" s="31" t="s">
        <v>2</v>
      </c>
      <c r="B30" s="374" t="s">
        <v>200</v>
      </c>
      <c r="C30" s="316"/>
      <c r="D30" s="316"/>
      <c r="E30" s="316"/>
      <c r="F30" s="68" t="s">
        <v>2</v>
      </c>
      <c r="G30" s="69" t="s">
        <v>201</v>
      </c>
    </row>
    <row r="31" spans="1:7">
      <c r="A31" s="31" t="s">
        <v>2</v>
      </c>
      <c r="B31" s="355" t="s">
        <v>2</v>
      </c>
      <c r="C31" s="363"/>
      <c r="D31" s="363"/>
      <c r="E31" s="356"/>
      <c r="F31" s="31" t="s">
        <v>2</v>
      </c>
      <c r="G31" s="31" t="s">
        <v>2</v>
      </c>
    </row>
    <row r="32" spans="1:7">
      <c r="A32" s="31" t="s">
        <v>2</v>
      </c>
      <c r="B32" s="374" t="s">
        <v>202</v>
      </c>
      <c r="C32" s="316"/>
      <c r="D32" s="316"/>
      <c r="E32" s="316"/>
      <c r="F32" s="68" t="s">
        <v>2</v>
      </c>
      <c r="G32" s="69" t="s">
        <v>151</v>
      </c>
    </row>
    <row r="33" spans="1:7">
      <c r="A33" s="31" t="s">
        <v>2</v>
      </c>
      <c r="B33" s="355" t="s">
        <v>2</v>
      </c>
      <c r="C33" s="363"/>
      <c r="D33" s="363"/>
      <c r="E33" s="356"/>
      <c r="F33" s="31" t="s">
        <v>2</v>
      </c>
      <c r="G33" s="31" t="s">
        <v>2</v>
      </c>
    </row>
    <row r="34" spans="1:7">
      <c r="A34" s="31" t="s">
        <v>2</v>
      </c>
      <c r="B34" s="374" t="s">
        <v>203</v>
      </c>
      <c r="C34" s="316"/>
      <c r="D34" s="316"/>
      <c r="E34" s="316"/>
      <c r="F34" s="68" t="s">
        <v>2</v>
      </c>
      <c r="G34" s="69" t="s">
        <v>204</v>
      </c>
    </row>
    <row r="35" spans="1:7">
      <c r="A35" s="31" t="s">
        <v>2</v>
      </c>
      <c r="B35" s="372" t="s">
        <v>205</v>
      </c>
      <c r="C35" s="363"/>
      <c r="D35" s="363"/>
      <c r="E35" s="356"/>
      <c r="F35" s="70" t="s">
        <v>2</v>
      </c>
    </row>
    <row r="36" spans="1:7">
      <c r="A36" s="31" t="s">
        <v>2</v>
      </c>
      <c r="B36" s="373" t="s">
        <v>206</v>
      </c>
      <c r="C36" s="363"/>
      <c r="D36" s="363"/>
      <c r="E36" s="356"/>
      <c r="F36" s="71" t="s">
        <v>207</v>
      </c>
      <c r="G36" s="72" t="s">
        <v>151</v>
      </c>
    </row>
    <row r="37" spans="1:7">
      <c r="A37" s="31" t="s">
        <v>2</v>
      </c>
      <c r="B37" s="372" t="s">
        <v>208</v>
      </c>
      <c r="C37" s="363"/>
      <c r="D37" s="363"/>
      <c r="E37" s="356"/>
      <c r="F37" s="70" t="s">
        <v>209</v>
      </c>
      <c r="G37" s="72" t="s">
        <v>151</v>
      </c>
    </row>
    <row r="38" spans="1:7">
      <c r="A38" s="31" t="s">
        <v>2</v>
      </c>
      <c r="B38" s="373" t="s">
        <v>210</v>
      </c>
      <c r="C38" s="363"/>
      <c r="D38" s="363"/>
      <c r="E38" s="356"/>
      <c r="F38" s="71" t="s">
        <v>211</v>
      </c>
      <c r="G38" s="72" t="s">
        <v>151</v>
      </c>
    </row>
    <row r="39" spans="1:7">
      <c r="A39" s="31" t="s">
        <v>2</v>
      </c>
      <c r="B39" s="372" t="s">
        <v>212</v>
      </c>
      <c r="C39" s="363"/>
      <c r="D39" s="363"/>
      <c r="E39" s="356"/>
      <c r="F39" s="70" t="s">
        <v>186</v>
      </c>
      <c r="G39" s="72" t="s">
        <v>151</v>
      </c>
    </row>
    <row r="40" spans="1:7">
      <c r="A40" s="31" t="s">
        <v>2</v>
      </c>
      <c r="B40" s="373" t="s">
        <v>213</v>
      </c>
      <c r="C40" s="363"/>
      <c r="D40" s="363"/>
      <c r="E40" s="356"/>
      <c r="F40" s="71" t="s">
        <v>2</v>
      </c>
    </row>
    <row r="41" spans="1:7">
      <c r="A41" s="31" t="s">
        <v>2</v>
      </c>
      <c r="B41" s="372" t="s">
        <v>214</v>
      </c>
      <c r="C41" s="363"/>
      <c r="D41" s="363"/>
      <c r="E41" s="356"/>
      <c r="F41" s="70" t="s">
        <v>190</v>
      </c>
      <c r="G41" s="72" t="s">
        <v>151</v>
      </c>
    </row>
    <row r="42" spans="1:7">
      <c r="A42" s="31" t="s">
        <v>2</v>
      </c>
      <c r="B42" s="373" t="s">
        <v>215</v>
      </c>
      <c r="C42" s="363"/>
      <c r="D42" s="363"/>
      <c r="E42" s="356"/>
      <c r="F42" s="71" t="s">
        <v>191</v>
      </c>
      <c r="G42" s="72" t="s">
        <v>151</v>
      </c>
    </row>
    <row r="43" spans="1:7">
      <c r="A43" s="31" t="s">
        <v>2</v>
      </c>
      <c r="B43" s="372" t="s">
        <v>216</v>
      </c>
      <c r="C43" s="363"/>
      <c r="D43" s="363"/>
      <c r="E43" s="356"/>
      <c r="F43" s="70" t="s">
        <v>192</v>
      </c>
      <c r="G43" s="72" t="s">
        <v>151</v>
      </c>
    </row>
    <row r="44" spans="1:7" ht="37.5" customHeight="1">
      <c r="A44" s="31" t="s">
        <v>2</v>
      </c>
      <c r="B44" s="373" t="s">
        <v>217</v>
      </c>
      <c r="C44" s="363"/>
      <c r="D44" s="363"/>
      <c r="E44" s="356"/>
      <c r="F44" s="71" t="s">
        <v>218</v>
      </c>
      <c r="G44" s="72" t="s">
        <v>151</v>
      </c>
    </row>
    <row r="45" spans="1:7">
      <c r="A45" s="31" t="s">
        <v>2</v>
      </c>
      <c r="B45" s="372" t="s">
        <v>219</v>
      </c>
      <c r="C45" s="363"/>
      <c r="D45" s="363"/>
      <c r="E45" s="356"/>
      <c r="F45" s="70"/>
      <c r="G45" s="72" t="s">
        <v>151</v>
      </c>
    </row>
    <row r="46" spans="1:7">
      <c r="A46" s="31" t="s">
        <v>2</v>
      </c>
      <c r="B46" s="373" t="s">
        <v>220</v>
      </c>
      <c r="C46" s="363"/>
      <c r="D46" s="363"/>
      <c r="E46" s="356"/>
      <c r="F46" s="71"/>
      <c r="G46" s="72" t="s">
        <v>151</v>
      </c>
    </row>
    <row r="47" spans="1:7">
      <c r="A47" s="31" t="s">
        <v>2</v>
      </c>
      <c r="B47" s="372" t="s">
        <v>221</v>
      </c>
      <c r="C47" s="363"/>
      <c r="D47" s="363"/>
      <c r="E47" s="356"/>
      <c r="F47" s="70" t="s">
        <v>222</v>
      </c>
      <c r="G47" s="72" t="s">
        <v>151</v>
      </c>
    </row>
    <row r="48" spans="1:7">
      <c r="A48" s="31" t="s">
        <v>2</v>
      </c>
      <c r="B48" s="355" t="s">
        <v>2</v>
      </c>
      <c r="C48" s="363"/>
      <c r="D48" s="363"/>
      <c r="E48" s="356"/>
      <c r="F48" s="31" t="s">
        <v>2</v>
      </c>
      <c r="G48" s="31" t="s">
        <v>2</v>
      </c>
    </row>
    <row r="49" spans="1:7">
      <c r="A49" s="31" t="s">
        <v>2</v>
      </c>
      <c r="B49" s="374" t="s">
        <v>223</v>
      </c>
      <c r="C49" s="316"/>
      <c r="D49" s="316"/>
      <c r="E49" s="316"/>
      <c r="F49" s="68" t="s">
        <v>2</v>
      </c>
      <c r="G49" s="69" t="s">
        <v>204</v>
      </c>
    </row>
    <row r="50" spans="1:7">
      <c r="A50" s="31" t="s">
        <v>2</v>
      </c>
      <c r="B50" s="373" t="s">
        <v>224</v>
      </c>
      <c r="C50" s="363"/>
      <c r="D50" s="363"/>
      <c r="E50" s="356"/>
      <c r="F50" s="71" t="s">
        <v>2</v>
      </c>
      <c r="G50" s="72" t="s">
        <v>151</v>
      </c>
    </row>
    <row r="51" spans="1:7" ht="25.5" customHeight="1">
      <c r="A51" s="31" t="s">
        <v>2</v>
      </c>
      <c r="B51" s="372" t="s">
        <v>225</v>
      </c>
      <c r="C51" s="363"/>
      <c r="D51" s="363"/>
      <c r="E51" s="356"/>
      <c r="F51" s="70" t="s">
        <v>2</v>
      </c>
      <c r="G51" s="72" t="s">
        <v>151</v>
      </c>
    </row>
    <row r="52" spans="1:7" ht="26.25" customHeight="1">
      <c r="A52" s="31" t="s">
        <v>2</v>
      </c>
      <c r="B52" s="373" t="s">
        <v>226</v>
      </c>
      <c r="C52" s="363"/>
      <c r="D52" s="363"/>
      <c r="E52" s="356"/>
      <c r="F52" s="71" t="s">
        <v>2</v>
      </c>
      <c r="G52" s="72" t="s">
        <v>151</v>
      </c>
    </row>
    <row r="53" spans="1:7">
      <c r="A53" s="31" t="s">
        <v>2</v>
      </c>
      <c r="B53" s="372" t="s">
        <v>227</v>
      </c>
      <c r="C53" s="363"/>
      <c r="D53" s="363"/>
      <c r="E53" s="356"/>
      <c r="F53" s="70" t="s">
        <v>2</v>
      </c>
      <c r="G53" s="72" t="s">
        <v>151</v>
      </c>
    </row>
    <row r="54" spans="1:7" ht="48.75" customHeight="1">
      <c r="A54" s="31" t="s">
        <v>2</v>
      </c>
      <c r="B54" s="373" t="s">
        <v>228</v>
      </c>
      <c r="C54" s="363"/>
      <c r="D54" s="363"/>
      <c r="E54" s="356"/>
      <c r="F54" s="71" t="s">
        <v>2</v>
      </c>
      <c r="G54" s="72" t="s">
        <v>151</v>
      </c>
    </row>
    <row r="55" spans="1:7" ht="39" customHeight="1">
      <c r="A55" s="31" t="s">
        <v>2</v>
      </c>
      <c r="B55" s="372" t="s">
        <v>229</v>
      </c>
      <c r="C55" s="363"/>
      <c r="D55" s="363"/>
      <c r="E55" s="356"/>
      <c r="F55" s="70" t="s">
        <v>2</v>
      </c>
      <c r="G55" s="72" t="s">
        <v>151</v>
      </c>
    </row>
    <row r="56" spans="1:7">
      <c r="A56" s="31" t="s">
        <v>2</v>
      </c>
      <c r="B56" s="373" t="s">
        <v>230</v>
      </c>
      <c r="C56" s="363"/>
      <c r="D56" s="363"/>
      <c r="E56" s="356"/>
      <c r="F56" s="71" t="s">
        <v>2</v>
      </c>
      <c r="G56" s="72" t="s">
        <v>151</v>
      </c>
    </row>
    <row r="57" spans="1:7">
      <c r="A57" s="31" t="s">
        <v>2</v>
      </c>
      <c r="B57" s="372" t="s">
        <v>231</v>
      </c>
      <c r="C57" s="363"/>
      <c r="D57" s="363"/>
      <c r="E57" s="356"/>
      <c r="F57" s="70" t="s">
        <v>2</v>
      </c>
      <c r="G57" s="72" t="s">
        <v>151</v>
      </c>
    </row>
    <row r="58" spans="1:7" ht="0" hidden="1" customHeight="1"/>
  </sheetData>
  <mergeCells count="51">
    <mergeCell ref="A1:B3"/>
    <mergeCell ref="C1:G1"/>
    <mergeCell ref="C2:G2"/>
    <mergeCell ref="C3:G3"/>
    <mergeCell ref="B4:C4"/>
    <mergeCell ref="B5:C5"/>
    <mergeCell ref="B6:C6"/>
    <mergeCell ref="B7:C7"/>
    <mergeCell ref="B8:C8"/>
    <mergeCell ref="B9:C9"/>
    <mergeCell ref="B11:C11"/>
    <mergeCell ref="B12:C12"/>
    <mergeCell ref="B13:C13"/>
    <mergeCell ref="B14:C14"/>
    <mergeCell ref="B17:C17"/>
    <mergeCell ref="B18:C18"/>
    <mergeCell ref="B19:C19"/>
    <mergeCell ref="B20:C20"/>
    <mergeCell ref="B23:D23"/>
    <mergeCell ref="B24:D24"/>
    <mergeCell ref="B25:D25"/>
    <mergeCell ref="B26:D2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7:E57"/>
    <mergeCell ref="B52:E52"/>
    <mergeCell ref="B53:E53"/>
    <mergeCell ref="B54:E54"/>
    <mergeCell ref="B55:E55"/>
    <mergeCell ref="B56:E56"/>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opLeftCell="A26" workbookViewId="0">
      <selection activeCell="B39" sqref="B39:C39"/>
    </sheetView>
  </sheetViews>
  <sheetFormatPr defaultRowHeight="14.4"/>
  <cols>
    <col min="1" max="1" width="1.6640625" customWidth="1"/>
    <col min="2" max="2" width="31.88671875" customWidth="1"/>
    <col min="3" max="3" width="16.109375" customWidth="1"/>
    <col min="4" max="4" width="16.5546875" customWidth="1"/>
    <col min="5" max="5" width="8.5546875" customWidth="1"/>
    <col min="6" max="6" width="6.88671875" customWidth="1"/>
    <col min="7" max="7" width="11.5546875" customWidth="1"/>
    <col min="8" max="8" width="6.5546875" customWidth="1"/>
    <col min="9" max="9" width="10" customWidth="1"/>
    <col min="10" max="10" width="15.44140625" customWidth="1"/>
    <col min="11" max="11" width="11.5546875" customWidth="1"/>
    <col min="12" max="13" width="13.6640625" customWidth="1"/>
  </cols>
  <sheetData>
    <row r="1" spans="1:13" ht="18" customHeight="1">
      <c r="A1" s="316"/>
      <c r="B1" s="316"/>
      <c r="C1" s="321" t="s">
        <v>0</v>
      </c>
      <c r="D1" s="316"/>
      <c r="E1" s="316"/>
      <c r="F1" s="316"/>
      <c r="G1" s="316"/>
      <c r="H1" s="316"/>
      <c r="I1" s="316"/>
      <c r="J1" s="316"/>
      <c r="K1" s="316"/>
      <c r="L1" s="316"/>
      <c r="M1" s="316"/>
    </row>
    <row r="2" spans="1:13" ht="18" customHeight="1">
      <c r="A2" s="316"/>
      <c r="B2" s="316"/>
      <c r="C2" s="321" t="s">
        <v>1</v>
      </c>
      <c r="D2" s="316"/>
      <c r="E2" s="316"/>
      <c r="F2" s="316"/>
      <c r="G2" s="316"/>
      <c r="H2" s="316"/>
      <c r="I2" s="316"/>
      <c r="J2" s="316"/>
      <c r="K2" s="316"/>
      <c r="L2" s="316"/>
      <c r="M2" s="316"/>
    </row>
    <row r="3" spans="1:13" ht="18" customHeight="1">
      <c r="A3" s="316"/>
      <c r="B3" s="316"/>
      <c r="C3" s="321" t="s">
        <v>2</v>
      </c>
      <c r="D3" s="316"/>
      <c r="E3" s="316"/>
      <c r="F3" s="316"/>
      <c r="G3" s="316"/>
      <c r="H3" s="316"/>
      <c r="I3" s="316"/>
      <c r="J3" s="316"/>
      <c r="K3" s="316"/>
      <c r="L3" s="316"/>
      <c r="M3" s="316"/>
    </row>
    <row r="4" spans="1:13" ht="15.6">
      <c r="A4" s="26" t="s">
        <v>2</v>
      </c>
      <c r="B4" s="367" t="s">
        <v>2</v>
      </c>
      <c r="C4" s="316"/>
      <c r="D4" s="316"/>
      <c r="E4" s="316"/>
      <c r="F4" s="316"/>
      <c r="G4" s="316"/>
      <c r="H4" s="316"/>
      <c r="I4" s="322" t="s">
        <v>2</v>
      </c>
      <c r="J4" s="316"/>
      <c r="K4" s="316"/>
      <c r="L4" s="3" t="s">
        <v>2</v>
      </c>
      <c r="M4" s="3" t="s">
        <v>2</v>
      </c>
    </row>
    <row r="5" spans="1:13" ht="15.6">
      <c r="A5" s="26" t="s">
        <v>2</v>
      </c>
      <c r="B5" s="322" t="s">
        <v>232</v>
      </c>
      <c r="C5" s="316"/>
      <c r="D5" s="316"/>
      <c r="E5" s="316"/>
      <c r="F5" s="316"/>
      <c r="G5" s="316"/>
      <c r="H5" s="316"/>
      <c r="I5" s="322" t="s">
        <v>2</v>
      </c>
      <c r="J5" s="316"/>
      <c r="K5" s="316"/>
      <c r="L5" s="3" t="s">
        <v>2</v>
      </c>
      <c r="M5" s="3" t="s">
        <v>2</v>
      </c>
    </row>
    <row r="6" spans="1:13" ht="15.6">
      <c r="A6" s="26" t="s">
        <v>2</v>
      </c>
      <c r="B6" s="367" t="s">
        <v>2</v>
      </c>
      <c r="C6" s="316"/>
      <c r="D6" s="316"/>
      <c r="E6" s="316"/>
      <c r="F6" s="316"/>
      <c r="G6" s="316"/>
      <c r="H6" s="316"/>
      <c r="I6" s="322" t="s">
        <v>2</v>
      </c>
      <c r="J6" s="316"/>
      <c r="K6" s="316"/>
      <c r="L6" s="3" t="s">
        <v>2</v>
      </c>
      <c r="M6" s="3" t="s">
        <v>2</v>
      </c>
    </row>
    <row r="7" spans="1:13">
      <c r="A7" s="320" t="s">
        <v>2</v>
      </c>
      <c r="B7" s="329" t="s">
        <v>129</v>
      </c>
      <c r="C7" s="316"/>
      <c r="D7" s="388" t="s">
        <v>233</v>
      </c>
      <c r="E7" s="389"/>
      <c r="F7" s="389"/>
      <c r="G7" s="390"/>
      <c r="H7" s="388" t="s">
        <v>234</v>
      </c>
      <c r="I7" s="389"/>
      <c r="J7" s="389"/>
      <c r="K7" s="390"/>
      <c r="L7" s="322" t="s">
        <v>2</v>
      </c>
      <c r="M7" s="322" t="s">
        <v>2</v>
      </c>
    </row>
    <row r="8" spans="1:13">
      <c r="A8" s="316"/>
      <c r="B8" s="320" t="s">
        <v>235</v>
      </c>
      <c r="C8" s="316"/>
      <c r="D8" s="73" t="s">
        <v>236</v>
      </c>
      <c r="E8" s="382" t="s">
        <v>237</v>
      </c>
      <c r="F8" s="327"/>
      <c r="G8" s="73" t="s">
        <v>238</v>
      </c>
      <c r="H8" s="382" t="s">
        <v>236</v>
      </c>
      <c r="I8" s="327"/>
      <c r="J8" s="73" t="s">
        <v>237</v>
      </c>
      <c r="K8" s="73" t="s">
        <v>238</v>
      </c>
      <c r="L8" s="316"/>
      <c r="M8" s="316"/>
    </row>
    <row r="9" spans="1:13">
      <c r="A9" s="316"/>
      <c r="B9" s="383" t="s">
        <v>239</v>
      </c>
      <c r="C9" s="316"/>
      <c r="D9" s="74" t="s">
        <v>240</v>
      </c>
      <c r="E9" s="384" t="s">
        <v>241</v>
      </c>
      <c r="F9" s="327"/>
      <c r="G9" s="74" t="s">
        <v>242</v>
      </c>
      <c r="H9" s="384" t="s">
        <v>243</v>
      </c>
      <c r="I9" s="327"/>
      <c r="J9" s="74" t="s">
        <v>244</v>
      </c>
      <c r="K9" s="74" t="s">
        <v>242</v>
      </c>
      <c r="L9" s="316"/>
      <c r="M9" s="316"/>
    </row>
    <row r="10" spans="1:13">
      <c r="A10" s="316"/>
      <c r="B10" s="383" t="s">
        <v>245</v>
      </c>
      <c r="C10" s="316"/>
      <c r="D10" s="75" t="s">
        <v>246</v>
      </c>
      <c r="E10" s="386" t="s">
        <v>247</v>
      </c>
      <c r="F10" s="327"/>
      <c r="G10" s="75" t="s">
        <v>248</v>
      </c>
      <c r="H10" s="386" t="s">
        <v>246</v>
      </c>
      <c r="I10" s="327"/>
      <c r="J10" s="75" t="s">
        <v>249</v>
      </c>
      <c r="K10" s="75" t="s">
        <v>248</v>
      </c>
      <c r="L10" s="316"/>
      <c r="M10" s="316"/>
    </row>
    <row r="11" spans="1:13">
      <c r="A11" s="316"/>
      <c r="B11" s="320" t="s">
        <v>2</v>
      </c>
      <c r="C11" s="316"/>
      <c r="D11" s="75" t="s">
        <v>2</v>
      </c>
      <c r="E11" s="386" t="s">
        <v>2</v>
      </c>
      <c r="F11" s="327"/>
      <c r="G11" s="75" t="s">
        <v>2</v>
      </c>
      <c r="H11" s="386" t="s">
        <v>2</v>
      </c>
      <c r="I11" s="327"/>
      <c r="J11" s="75" t="s">
        <v>2</v>
      </c>
      <c r="K11" s="75" t="s">
        <v>2</v>
      </c>
      <c r="L11" s="316"/>
      <c r="M11" s="316"/>
    </row>
    <row r="12" spans="1:13" ht="113.4" customHeight="1">
      <c r="A12" s="2" t="s">
        <v>2</v>
      </c>
      <c r="B12" s="376" t="s">
        <v>250</v>
      </c>
      <c r="C12" s="316"/>
      <c r="D12" s="391" t="s">
        <v>1023</v>
      </c>
      <c r="E12" s="316"/>
      <c r="F12" s="316"/>
      <c r="G12" s="316"/>
      <c r="H12" s="316"/>
      <c r="I12" s="316"/>
      <c r="J12" s="316"/>
      <c r="K12" s="316"/>
      <c r="L12" s="76" t="s">
        <v>251</v>
      </c>
      <c r="M12" s="69" t="s">
        <v>252</v>
      </c>
    </row>
    <row r="13" spans="1:13">
      <c r="A13" s="2" t="s">
        <v>2</v>
      </c>
      <c r="B13" s="376" t="s">
        <v>2</v>
      </c>
      <c r="C13" s="316"/>
      <c r="D13" s="377" t="s">
        <v>2</v>
      </c>
      <c r="E13" s="316"/>
      <c r="F13" s="377" t="s">
        <v>2</v>
      </c>
      <c r="G13" s="316"/>
      <c r="H13" s="316"/>
      <c r="I13" s="377" t="s">
        <v>2</v>
      </c>
      <c r="J13" s="316"/>
      <c r="K13" s="316"/>
      <c r="L13" s="77" t="s">
        <v>2</v>
      </c>
      <c r="M13" s="77" t="s">
        <v>2</v>
      </c>
    </row>
    <row r="14" spans="1:13">
      <c r="A14" s="320" t="s">
        <v>2</v>
      </c>
      <c r="B14" s="329" t="s">
        <v>136</v>
      </c>
      <c r="C14" s="316"/>
      <c r="D14" s="388" t="s">
        <v>233</v>
      </c>
      <c r="E14" s="389"/>
      <c r="F14" s="389"/>
      <c r="G14" s="390"/>
      <c r="H14" s="388" t="s">
        <v>234</v>
      </c>
      <c r="I14" s="389"/>
      <c r="J14" s="389"/>
      <c r="K14" s="390"/>
      <c r="L14" s="322" t="s">
        <v>2</v>
      </c>
      <c r="M14" s="322" t="s">
        <v>2</v>
      </c>
    </row>
    <row r="15" spans="1:13">
      <c r="A15" s="316"/>
      <c r="B15" s="320" t="s">
        <v>253</v>
      </c>
      <c r="C15" s="316"/>
      <c r="D15" s="73" t="s">
        <v>236</v>
      </c>
      <c r="E15" s="382" t="s">
        <v>237</v>
      </c>
      <c r="F15" s="327"/>
      <c r="G15" s="73" t="s">
        <v>238</v>
      </c>
      <c r="H15" s="382" t="s">
        <v>236</v>
      </c>
      <c r="I15" s="327"/>
      <c r="J15" s="73" t="s">
        <v>237</v>
      </c>
      <c r="K15" s="73" t="s">
        <v>238</v>
      </c>
      <c r="L15" s="316"/>
      <c r="M15" s="316"/>
    </row>
    <row r="16" spans="1:13">
      <c r="A16" s="316"/>
      <c r="B16" s="383" t="s">
        <v>239</v>
      </c>
      <c r="C16" s="316"/>
      <c r="D16" s="74" t="s">
        <v>254</v>
      </c>
      <c r="E16" s="384" t="s">
        <v>247</v>
      </c>
      <c r="F16" s="327"/>
      <c r="G16" s="74" t="s">
        <v>242</v>
      </c>
      <c r="H16" s="384" t="s">
        <v>240</v>
      </c>
      <c r="I16" s="327"/>
      <c r="J16" s="74" t="s">
        <v>244</v>
      </c>
      <c r="K16" s="74" t="s">
        <v>242</v>
      </c>
      <c r="L16" s="316"/>
      <c r="M16" s="316"/>
    </row>
    <row r="17" spans="1:13">
      <c r="A17" s="316"/>
      <c r="B17" s="383" t="s">
        <v>255</v>
      </c>
      <c r="C17" s="316"/>
      <c r="D17" s="75" t="s">
        <v>254</v>
      </c>
      <c r="E17" s="386" t="s">
        <v>247</v>
      </c>
      <c r="F17" s="327"/>
      <c r="G17" s="75" t="s">
        <v>248</v>
      </c>
      <c r="H17" s="386" t="s">
        <v>240</v>
      </c>
      <c r="I17" s="327"/>
      <c r="J17" s="75" t="s">
        <v>256</v>
      </c>
      <c r="K17" s="75" t="s">
        <v>248</v>
      </c>
      <c r="L17" s="316"/>
      <c r="M17" s="316"/>
    </row>
    <row r="18" spans="1:13">
      <c r="A18" s="316"/>
      <c r="B18" s="320" t="s">
        <v>2</v>
      </c>
      <c r="C18" s="316"/>
      <c r="D18" s="75" t="s">
        <v>2</v>
      </c>
      <c r="E18" s="386" t="s">
        <v>2</v>
      </c>
      <c r="F18" s="327"/>
      <c r="G18" s="75" t="s">
        <v>2</v>
      </c>
      <c r="H18" s="386" t="s">
        <v>2</v>
      </c>
      <c r="I18" s="327"/>
      <c r="J18" s="75" t="s">
        <v>2</v>
      </c>
      <c r="K18" s="75" t="s">
        <v>2</v>
      </c>
      <c r="L18" s="316"/>
      <c r="M18" s="316"/>
    </row>
    <row r="19" spans="1:13" ht="0" hidden="1" customHeight="1">
      <c r="A19" s="320" t="s">
        <v>2</v>
      </c>
      <c r="B19" s="376" t="s">
        <v>250</v>
      </c>
      <c r="C19" s="316"/>
      <c r="D19" s="391" t="s">
        <v>1024</v>
      </c>
      <c r="E19" s="316"/>
      <c r="F19" s="316"/>
      <c r="G19" s="316"/>
      <c r="H19" s="316"/>
      <c r="I19" s="316"/>
      <c r="J19" s="316"/>
      <c r="K19" s="316"/>
      <c r="L19" s="379" t="s">
        <v>251</v>
      </c>
      <c r="M19" s="380" t="s">
        <v>252</v>
      </c>
    </row>
    <row r="20" spans="1:13" ht="113.4" customHeight="1">
      <c r="A20" s="316"/>
      <c r="B20" s="316"/>
      <c r="C20" s="316"/>
      <c r="D20" s="316"/>
      <c r="E20" s="316"/>
      <c r="F20" s="316"/>
      <c r="G20" s="316"/>
      <c r="H20" s="316"/>
      <c r="I20" s="316"/>
      <c r="J20" s="316"/>
      <c r="K20" s="316"/>
      <c r="L20" s="316"/>
      <c r="M20" s="381"/>
    </row>
    <row r="21" spans="1:13">
      <c r="A21" s="2" t="s">
        <v>2</v>
      </c>
      <c r="B21" s="376" t="s">
        <v>2</v>
      </c>
      <c r="C21" s="316"/>
      <c r="D21" s="377" t="s">
        <v>2</v>
      </c>
      <c r="E21" s="316"/>
      <c r="F21" s="377" t="s">
        <v>2</v>
      </c>
      <c r="G21" s="316"/>
      <c r="H21" s="316"/>
      <c r="I21" s="377" t="s">
        <v>2</v>
      </c>
      <c r="J21" s="316"/>
      <c r="K21" s="316"/>
      <c r="L21" s="77" t="s">
        <v>2</v>
      </c>
      <c r="M21" s="77" t="s">
        <v>2</v>
      </c>
    </row>
    <row r="22" spans="1:13">
      <c r="A22" s="320" t="s">
        <v>2</v>
      </c>
      <c r="B22" s="329" t="s">
        <v>136</v>
      </c>
      <c r="C22" s="316"/>
      <c r="D22" s="388" t="s">
        <v>233</v>
      </c>
      <c r="E22" s="389"/>
      <c r="F22" s="389"/>
      <c r="G22" s="390"/>
      <c r="H22" s="388" t="s">
        <v>234</v>
      </c>
      <c r="I22" s="389"/>
      <c r="J22" s="389"/>
      <c r="K22" s="390"/>
      <c r="L22" s="322" t="s">
        <v>2</v>
      </c>
      <c r="M22" s="322" t="s">
        <v>2</v>
      </c>
    </row>
    <row r="23" spans="1:13">
      <c r="A23" s="316"/>
      <c r="B23" s="320" t="s">
        <v>257</v>
      </c>
      <c r="C23" s="316"/>
      <c r="D23" s="73" t="s">
        <v>236</v>
      </c>
      <c r="E23" s="382" t="s">
        <v>237</v>
      </c>
      <c r="F23" s="327"/>
      <c r="G23" s="73" t="s">
        <v>238</v>
      </c>
      <c r="H23" s="382" t="s">
        <v>236</v>
      </c>
      <c r="I23" s="327"/>
      <c r="J23" s="73" t="s">
        <v>237</v>
      </c>
      <c r="K23" s="73" t="s">
        <v>238</v>
      </c>
      <c r="L23" s="316"/>
      <c r="M23" s="316"/>
    </row>
    <row r="24" spans="1:13">
      <c r="A24" s="316"/>
      <c r="B24" s="383" t="s">
        <v>239</v>
      </c>
      <c r="C24" s="316"/>
      <c r="D24" s="74" t="s">
        <v>240</v>
      </c>
      <c r="E24" s="384" t="s">
        <v>247</v>
      </c>
      <c r="F24" s="327"/>
      <c r="G24" s="74" t="s">
        <v>242</v>
      </c>
      <c r="H24" s="384" t="s">
        <v>240</v>
      </c>
      <c r="I24" s="327"/>
      <c r="J24" s="74" t="s">
        <v>244</v>
      </c>
      <c r="K24" s="74" t="s">
        <v>242</v>
      </c>
      <c r="L24" s="316"/>
      <c r="M24" s="316"/>
    </row>
    <row r="25" spans="1:13">
      <c r="A25" s="316"/>
      <c r="B25" s="383" t="s">
        <v>255</v>
      </c>
      <c r="C25" s="316"/>
      <c r="D25" s="75" t="s">
        <v>240</v>
      </c>
      <c r="E25" s="386" t="s">
        <v>247</v>
      </c>
      <c r="F25" s="327"/>
      <c r="G25" s="75" t="s">
        <v>248</v>
      </c>
      <c r="H25" s="386" t="s">
        <v>240</v>
      </c>
      <c r="I25" s="327"/>
      <c r="J25" s="75" t="s">
        <v>248</v>
      </c>
      <c r="K25" s="75" t="s">
        <v>248</v>
      </c>
      <c r="L25" s="316"/>
      <c r="M25" s="316"/>
    </row>
    <row r="26" spans="1:13">
      <c r="A26" s="316"/>
      <c r="B26" s="320" t="s">
        <v>2</v>
      </c>
      <c r="C26" s="316"/>
      <c r="D26" s="75" t="s">
        <v>2</v>
      </c>
      <c r="E26" s="386" t="s">
        <v>2</v>
      </c>
      <c r="F26" s="327"/>
      <c r="G26" s="75" t="s">
        <v>2</v>
      </c>
      <c r="H26" s="386" t="s">
        <v>2</v>
      </c>
      <c r="I26" s="327"/>
      <c r="J26" s="75" t="s">
        <v>2</v>
      </c>
      <c r="K26" s="75" t="s">
        <v>2</v>
      </c>
      <c r="L26" s="316"/>
      <c r="M26" s="316"/>
    </row>
    <row r="27" spans="1:13" ht="113.4" customHeight="1">
      <c r="A27" s="2" t="s">
        <v>2</v>
      </c>
      <c r="B27" s="376" t="s">
        <v>250</v>
      </c>
      <c r="C27" s="316"/>
      <c r="D27" s="391" t="s">
        <v>1024</v>
      </c>
      <c r="E27" s="316"/>
      <c r="F27" s="316"/>
      <c r="G27" s="316"/>
      <c r="H27" s="316"/>
      <c r="I27" s="316"/>
      <c r="J27" s="316"/>
      <c r="K27" s="316"/>
      <c r="L27" s="76" t="s">
        <v>251</v>
      </c>
      <c r="M27" s="69" t="s">
        <v>252</v>
      </c>
    </row>
    <row r="28" spans="1:13">
      <c r="A28" s="2" t="s">
        <v>2</v>
      </c>
      <c r="B28" s="376" t="s">
        <v>2</v>
      </c>
      <c r="C28" s="316"/>
      <c r="D28" s="377" t="s">
        <v>2</v>
      </c>
      <c r="E28" s="316"/>
      <c r="F28" s="377" t="s">
        <v>2</v>
      </c>
      <c r="G28" s="316"/>
      <c r="H28" s="316"/>
      <c r="I28" s="377" t="s">
        <v>2</v>
      </c>
      <c r="J28" s="316"/>
      <c r="K28" s="316"/>
      <c r="L28" s="77" t="s">
        <v>2</v>
      </c>
      <c r="M28" s="77" t="s">
        <v>2</v>
      </c>
    </row>
    <row r="29" spans="1:13" ht="15" customHeight="1">
      <c r="A29" s="320" t="s">
        <v>2</v>
      </c>
      <c r="B29" s="329" t="s">
        <v>261</v>
      </c>
      <c r="C29" s="316"/>
      <c r="D29" s="388" t="s">
        <v>233</v>
      </c>
      <c r="E29" s="389"/>
      <c r="F29" s="389"/>
      <c r="G29" s="390"/>
      <c r="H29" s="388" t="s">
        <v>234</v>
      </c>
      <c r="I29" s="389"/>
      <c r="J29" s="389"/>
      <c r="K29" s="390"/>
      <c r="L29" s="322" t="s">
        <v>2</v>
      </c>
      <c r="M29" s="322" t="s">
        <v>2</v>
      </c>
    </row>
    <row r="30" spans="1:13">
      <c r="A30" s="316"/>
      <c r="B30" s="320" t="s">
        <v>262</v>
      </c>
      <c r="C30" s="316"/>
      <c r="D30" s="73" t="s">
        <v>236</v>
      </c>
      <c r="E30" s="382" t="s">
        <v>237</v>
      </c>
      <c r="F30" s="327"/>
      <c r="G30" s="73" t="s">
        <v>238</v>
      </c>
      <c r="H30" s="382" t="s">
        <v>236</v>
      </c>
      <c r="I30" s="327"/>
      <c r="J30" s="73" t="s">
        <v>237</v>
      </c>
      <c r="K30" s="73" t="s">
        <v>238</v>
      </c>
      <c r="L30" s="316"/>
      <c r="M30" s="316"/>
    </row>
    <row r="31" spans="1:13">
      <c r="A31" s="316"/>
      <c r="B31" s="383" t="s">
        <v>258</v>
      </c>
      <c r="C31" s="316"/>
      <c r="D31" s="74" t="s">
        <v>259</v>
      </c>
      <c r="E31" s="384" t="s">
        <v>260</v>
      </c>
      <c r="F31" s="327"/>
      <c r="G31" s="74" t="s">
        <v>242</v>
      </c>
      <c r="H31" s="385" t="s">
        <v>1020</v>
      </c>
      <c r="I31" s="327"/>
      <c r="J31" s="277" t="s">
        <v>1030</v>
      </c>
      <c r="K31" s="277" t="s">
        <v>242</v>
      </c>
      <c r="L31" s="316"/>
      <c r="M31" s="316"/>
    </row>
    <row r="32" spans="1:13">
      <c r="A32" s="316"/>
      <c r="B32" s="383" t="s">
        <v>245</v>
      </c>
      <c r="C32" s="316"/>
      <c r="D32" s="75" t="s">
        <v>263</v>
      </c>
      <c r="E32" s="386" t="s">
        <v>260</v>
      </c>
      <c r="F32" s="327"/>
      <c r="G32" s="75" t="s">
        <v>248</v>
      </c>
      <c r="H32" s="387" t="s">
        <v>1021</v>
      </c>
      <c r="I32" s="327"/>
      <c r="J32" s="278" t="s">
        <v>256</v>
      </c>
      <c r="K32" s="75" t="s">
        <v>248</v>
      </c>
      <c r="L32" s="316"/>
      <c r="M32" s="316"/>
    </row>
    <row r="33" spans="1:13">
      <c r="A33" s="316"/>
      <c r="B33" s="320" t="s">
        <v>2</v>
      </c>
      <c r="C33" s="316"/>
      <c r="D33" s="75" t="s">
        <v>2</v>
      </c>
      <c r="E33" s="386" t="s">
        <v>2</v>
      </c>
      <c r="F33" s="327"/>
      <c r="G33" s="75" t="s">
        <v>2</v>
      </c>
      <c r="H33" s="386" t="s">
        <v>2</v>
      </c>
      <c r="I33" s="327"/>
      <c r="J33" s="75" t="s">
        <v>2</v>
      </c>
      <c r="K33" s="75" t="s">
        <v>2</v>
      </c>
      <c r="L33" s="316"/>
      <c r="M33" s="316"/>
    </row>
    <row r="34" spans="1:13" ht="0" hidden="1" customHeight="1">
      <c r="A34" s="320" t="s">
        <v>2</v>
      </c>
      <c r="B34" s="376"/>
      <c r="C34" s="316"/>
      <c r="D34" s="378" t="s">
        <v>264</v>
      </c>
      <c r="E34" s="316"/>
      <c r="F34" s="316"/>
      <c r="G34" s="316"/>
      <c r="H34" s="316"/>
      <c r="I34" s="316"/>
      <c r="J34" s="316"/>
      <c r="K34" s="316"/>
      <c r="L34" s="379" t="s">
        <v>251</v>
      </c>
      <c r="M34" s="380" t="s">
        <v>252</v>
      </c>
    </row>
    <row r="35" spans="1:13" ht="113.4" customHeight="1">
      <c r="A35" s="316"/>
      <c r="B35" s="316"/>
      <c r="C35" s="316"/>
      <c r="D35" s="316"/>
      <c r="E35" s="316"/>
      <c r="F35" s="316"/>
      <c r="G35" s="316"/>
      <c r="H35" s="316"/>
      <c r="I35" s="316"/>
      <c r="J35" s="316"/>
      <c r="K35" s="316"/>
      <c r="L35" s="316"/>
      <c r="M35" s="381"/>
    </row>
    <row r="36" spans="1:13">
      <c r="A36" s="2" t="s">
        <v>2</v>
      </c>
      <c r="B36" s="376" t="s">
        <v>2</v>
      </c>
      <c r="C36" s="316"/>
      <c r="D36" s="377" t="s">
        <v>2</v>
      </c>
      <c r="E36" s="316"/>
      <c r="F36" s="377" t="s">
        <v>2</v>
      </c>
      <c r="G36" s="316"/>
      <c r="H36" s="316"/>
      <c r="I36" s="377" t="s">
        <v>2</v>
      </c>
      <c r="J36" s="316"/>
      <c r="K36" s="316"/>
      <c r="L36" s="77" t="s">
        <v>2</v>
      </c>
      <c r="M36" s="77" t="s">
        <v>2</v>
      </c>
    </row>
    <row r="37" spans="1:13">
      <c r="A37" s="2" t="s">
        <v>2</v>
      </c>
      <c r="B37" s="376" t="s">
        <v>265</v>
      </c>
      <c r="C37" s="316"/>
      <c r="D37" s="377" t="s">
        <v>2</v>
      </c>
      <c r="E37" s="316"/>
      <c r="F37" s="377" t="s">
        <v>2</v>
      </c>
      <c r="G37" s="316"/>
      <c r="H37" s="316"/>
      <c r="I37" s="377" t="s">
        <v>2</v>
      </c>
      <c r="J37" s="316"/>
      <c r="K37" s="316"/>
      <c r="L37" s="77" t="s">
        <v>2</v>
      </c>
      <c r="M37" s="77" t="s">
        <v>2</v>
      </c>
    </row>
    <row r="38" spans="1:13">
      <c r="A38" s="2" t="s">
        <v>2</v>
      </c>
      <c r="B38" s="376" t="s">
        <v>266</v>
      </c>
      <c r="C38" s="316"/>
      <c r="D38" s="377" t="s">
        <v>2</v>
      </c>
      <c r="E38" s="316"/>
      <c r="F38" s="377" t="s">
        <v>2</v>
      </c>
      <c r="G38" s="316"/>
      <c r="H38" s="316"/>
      <c r="I38" s="377" t="s">
        <v>2</v>
      </c>
      <c r="J38" s="316"/>
      <c r="K38" s="316"/>
      <c r="L38" s="77" t="s">
        <v>2</v>
      </c>
      <c r="M38" s="77" t="s">
        <v>2</v>
      </c>
    </row>
    <row r="39" spans="1:13">
      <c r="A39" s="2" t="s">
        <v>2</v>
      </c>
      <c r="B39" s="376" t="s">
        <v>267</v>
      </c>
      <c r="C39" s="316"/>
      <c r="D39" s="377" t="s">
        <v>2</v>
      </c>
      <c r="E39" s="316"/>
      <c r="F39" s="377" t="s">
        <v>2</v>
      </c>
      <c r="G39" s="316"/>
      <c r="H39" s="316"/>
      <c r="I39" s="377" t="s">
        <v>2</v>
      </c>
      <c r="J39" s="316"/>
      <c r="K39" s="316"/>
      <c r="L39" s="77" t="s">
        <v>2</v>
      </c>
      <c r="M39" s="77" t="s">
        <v>2</v>
      </c>
    </row>
    <row r="40" spans="1:13">
      <c r="A40" s="2" t="s">
        <v>2</v>
      </c>
      <c r="B40" s="376"/>
      <c r="C40" s="316"/>
      <c r="D40" s="377" t="s">
        <v>2</v>
      </c>
      <c r="E40" s="316"/>
      <c r="F40" s="377" t="s">
        <v>2</v>
      </c>
      <c r="G40" s="316"/>
      <c r="H40" s="316"/>
      <c r="I40" s="377" t="s">
        <v>2</v>
      </c>
      <c r="J40" s="316"/>
      <c r="K40" s="316"/>
      <c r="L40" s="77" t="s">
        <v>2</v>
      </c>
      <c r="M40" s="77" t="s">
        <v>2</v>
      </c>
    </row>
  </sheetData>
  <mergeCells count="128">
    <mergeCell ref="B5:H5"/>
    <mergeCell ref="I5:K5"/>
    <mergeCell ref="B6:H6"/>
    <mergeCell ref="I6:K6"/>
    <mergeCell ref="A7:A11"/>
    <mergeCell ref="B7:C7"/>
    <mergeCell ref="D7:G7"/>
    <mergeCell ref="H7:K7"/>
    <mergeCell ref="A1:B3"/>
    <mergeCell ref="C1:M1"/>
    <mergeCell ref="C2:M2"/>
    <mergeCell ref="C3:M3"/>
    <mergeCell ref="B4:H4"/>
    <mergeCell ref="I4:K4"/>
    <mergeCell ref="L7:L11"/>
    <mergeCell ref="M7:M11"/>
    <mergeCell ref="B8:C8"/>
    <mergeCell ref="E8:F8"/>
    <mergeCell ref="H8:I8"/>
    <mergeCell ref="B9:C9"/>
    <mergeCell ref="E9:F9"/>
    <mergeCell ref="H9:I9"/>
    <mergeCell ref="B10:C10"/>
    <mergeCell ref="E10:F10"/>
    <mergeCell ref="H10:I10"/>
    <mergeCell ref="B11:C11"/>
    <mergeCell ref="E11:F11"/>
    <mergeCell ref="H11:I11"/>
    <mergeCell ref="A14:A18"/>
    <mergeCell ref="B14:C14"/>
    <mergeCell ref="D14:G14"/>
    <mergeCell ref="H14:K14"/>
    <mergeCell ref="L14:L18"/>
    <mergeCell ref="B12:C12"/>
    <mergeCell ref="D12:K12"/>
    <mergeCell ref="B13:C13"/>
    <mergeCell ref="D13:E13"/>
    <mergeCell ref="F13:H13"/>
    <mergeCell ref="I13:K13"/>
    <mergeCell ref="L19:L20"/>
    <mergeCell ref="M19:M20"/>
    <mergeCell ref="M14:M18"/>
    <mergeCell ref="B15:C15"/>
    <mergeCell ref="E15:F15"/>
    <mergeCell ref="H15:I15"/>
    <mergeCell ref="B16:C16"/>
    <mergeCell ref="E16:F16"/>
    <mergeCell ref="H16:I16"/>
    <mergeCell ref="B17:C17"/>
    <mergeCell ref="E17:F17"/>
    <mergeCell ref="H17:I17"/>
    <mergeCell ref="B18:C18"/>
    <mergeCell ref="E18:F18"/>
    <mergeCell ref="H18:I18"/>
    <mergeCell ref="B21:C21"/>
    <mergeCell ref="D21:E21"/>
    <mergeCell ref="F21:H21"/>
    <mergeCell ref="I21:K21"/>
    <mergeCell ref="A22:A26"/>
    <mergeCell ref="B22:C22"/>
    <mergeCell ref="D22:G22"/>
    <mergeCell ref="H22:K22"/>
    <mergeCell ref="A19:A20"/>
    <mergeCell ref="B19:C20"/>
    <mergeCell ref="D19:K20"/>
    <mergeCell ref="L22:L26"/>
    <mergeCell ref="M22:M26"/>
    <mergeCell ref="B23:C23"/>
    <mergeCell ref="E23:F23"/>
    <mergeCell ref="H23:I23"/>
    <mergeCell ref="B24:C24"/>
    <mergeCell ref="E24:F24"/>
    <mergeCell ref="H24:I24"/>
    <mergeCell ref="B25:C25"/>
    <mergeCell ref="E25:F25"/>
    <mergeCell ref="H25:I25"/>
    <mergeCell ref="B26:C26"/>
    <mergeCell ref="E26:F26"/>
    <mergeCell ref="H26:I26"/>
    <mergeCell ref="A29:A33"/>
    <mergeCell ref="B29:C29"/>
    <mergeCell ref="D29:G29"/>
    <mergeCell ref="H29:K29"/>
    <mergeCell ref="L29:L33"/>
    <mergeCell ref="B27:C27"/>
    <mergeCell ref="D27:K27"/>
    <mergeCell ref="B28:C28"/>
    <mergeCell ref="D28:E28"/>
    <mergeCell ref="F28:H28"/>
    <mergeCell ref="I28:K28"/>
    <mergeCell ref="L34:L35"/>
    <mergeCell ref="M34:M35"/>
    <mergeCell ref="M29:M33"/>
    <mergeCell ref="B30:C30"/>
    <mergeCell ref="E30:F30"/>
    <mergeCell ref="H30:I30"/>
    <mergeCell ref="B31:C31"/>
    <mergeCell ref="E31:F31"/>
    <mergeCell ref="H31:I31"/>
    <mergeCell ref="B32:C32"/>
    <mergeCell ref="E32:F32"/>
    <mergeCell ref="H32:I32"/>
    <mergeCell ref="B33:C33"/>
    <mergeCell ref="E33:F33"/>
    <mergeCell ref="H33:I33"/>
    <mergeCell ref="B36:C36"/>
    <mergeCell ref="D36:E36"/>
    <mergeCell ref="F36:H36"/>
    <mergeCell ref="I36:K36"/>
    <mergeCell ref="B37:C37"/>
    <mergeCell ref="D37:E37"/>
    <mergeCell ref="F37:H37"/>
    <mergeCell ref="I37:K37"/>
    <mergeCell ref="A34:A35"/>
    <mergeCell ref="B34:C35"/>
    <mergeCell ref="D34:K35"/>
    <mergeCell ref="B40:C40"/>
    <mergeCell ref="D40:E40"/>
    <mergeCell ref="F40:H40"/>
    <mergeCell ref="I40:K40"/>
    <mergeCell ref="B38:C38"/>
    <mergeCell ref="D38:E38"/>
    <mergeCell ref="F38:H38"/>
    <mergeCell ref="I38:K38"/>
    <mergeCell ref="B39:C39"/>
    <mergeCell ref="D39:E39"/>
    <mergeCell ref="F39:H39"/>
    <mergeCell ref="I39:K39"/>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topLeftCell="A7" workbookViewId="0">
      <selection activeCell="A26" sqref="A26:XFD27"/>
    </sheetView>
  </sheetViews>
  <sheetFormatPr defaultRowHeight="14.4"/>
  <cols>
    <col min="1" max="1" width="1.33203125" customWidth="1"/>
    <col min="2" max="2" width="32.33203125" customWidth="1"/>
    <col min="3" max="3" width="14" customWidth="1"/>
    <col min="4" max="4" width="19" customWidth="1"/>
    <col min="5" max="17" width="18.109375" customWidth="1"/>
    <col min="18" max="18" width="19" customWidth="1"/>
    <col min="19" max="25" width="18.109375" customWidth="1"/>
    <col min="26" max="26" width="0" hidden="1" customWidth="1"/>
  </cols>
  <sheetData>
    <row r="1" spans="1:25" ht="18" customHeight="1">
      <c r="A1" s="316"/>
      <c r="B1" s="316"/>
      <c r="C1" s="321" t="s">
        <v>0</v>
      </c>
      <c r="D1" s="316"/>
      <c r="E1" s="316"/>
      <c r="F1" s="316"/>
      <c r="G1" s="316"/>
      <c r="H1" s="316"/>
      <c r="I1" s="316"/>
      <c r="J1" s="316"/>
      <c r="K1" s="316"/>
      <c r="L1" s="316"/>
      <c r="M1" s="316"/>
      <c r="N1" s="316"/>
      <c r="O1" s="316"/>
      <c r="P1" s="316"/>
      <c r="Q1" s="316"/>
      <c r="R1" s="316"/>
      <c r="S1" s="316"/>
      <c r="T1" s="316"/>
      <c r="U1" s="316"/>
      <c r="V1" s="316"/>
      <c r="W1" s="316"/>
      <c r="X1" s="316"/>
      <c r="Y1" s="316"/>
    </row>
    <row r="2" spans="1:25" ht="18" customHeight="1">
      <c r="A2" s="316"/>
      <c r="B2" s="316"/>
      <c r="C2" s="321" t="s">
        <v>1</v>
      </c>
      <c r="D2" s="316"/>
      <c r="E2" s="316"/>
      <c r="F2" s="316"/>
      <c r="G2" s="316"/>
      <c r="H2" s="316"/>
      <c r="I2" s="316"/>
      <c r="J2" s="316"/>
      <c r="K2" s="316"/>
      <c r="L2" s="316"/>
      <c r="M2" s="316"/>
      <c r="N2" s="316"/>
      <c r="O2" s="316"/>
      <c r="P2" s="316"/>
      <c r="Q2" s="316"/>
      <c r="R2" s="316"/>
      <c r="S2" s="316"/>
      <c r="T2" s="316"/>
      <c r="U2" s="316"/>
      <c r="V2" s="316"/>
      <c r="W2" s="316"/>
      <c r="X2" s="316"/>
      <c r="Y2" s="316"/>
    </row>
    <row r="3" spans="1:25" ht="18" customHeight="1">
      <c r="A3" s="316"/>
      <c r="B3" s="316"/>
      <c r="C3" s="321" t="s">
        <v>2</v>
      </c>
      <c r="D3" s="316"/>
      <c r="E3" s="316"/>
      <c r="F3" s="316"/>
      <c r="G3" s="316"/>
      <c r="H3" s="316"/>
      <c r="I3" s="316"/>
      <c r="J3" s="316"/>
      <c r="K3" s="316"/>
      <c r="L3" s="316"/>
      <c r="M3" s="316"/>
      <c r="N3" s="316"/>
      <c r="O3" s="316"/>
      <c r="P3" s="316"/>
      <c r="Q3" s="316"/>
      <c r="R3" s="316"/>
      <c r="S3" s="316"/>
      <c r="T3" s="316"/>
      <c r="U3" s="316"/>
      <c r="V3" s="316"/>
      <c r="W3" s="316"/>
      <c r="X3" s="316"/>
      <c r="Y3" s="316"/>
    </row>
    <row r="4" spans="1:25">
      <c r="A4" s="6" t="s">
        <v>2</v>
      </c>
      <c r="B4" s="315" t="s">
        <v>2</v>
      </c>
      <c r="C4" s="316"/>
      <c r="D4" s="6" t="s">
        <v>2</v>
      </c>
      <c r="E4" s="78" t="s">
        <v>2</v>
      </c>
      <c r="F4" s="78" t="s">
        <v>2</v>
      </c>
      <c r="G4" s="78" t="s">
        <v>2</v>
      </c>
      <c r="H4" s="78" t="s">
        <v>2</v>
      </c>
      <c r="I4" s="78" t="s">
        <v>2</v>
      </c>
      <c r="J4" s="78" t="s">
        <v>2</v>
      </c>
      <c r="K4" s="78" t="s">
        <v>2</v>
      </c>
      <c r="L4" s="78" t="s">
        <v>2</v>
      </c>
      <c r="M4" s="78" t="s">
        <v>2</v>
      </c>
      <c r="N4" s="78" t="s">
        <v>2</v>
      </c>
      <c r="O4" s="78" t="s">
        <v>2</v>
      </c>
      <c r="P4" s="78" t="s">
        <v>2</v>
      </c>
      <c r="Q4" s="78" t="s">
        <v>2</v>
      </c>
      <c r="R4" s="6" t="s">
        <v>2</v>
      </c>
      <c r="S4" s="78" t="s">
        <v>2</v>
      </c>
      <c r="T4" s="78" t="s">
        <v>2</v>
      </c>
      <c r="U4" s="78" t="s">
        <v>2</v>
      </c>
      <c r="V4" s="78" t="s">
        <v>2</v>
      </c>
      <c r="W4" s="78" t="s">
        <v>2</v>
      </c>
      <c r="X4" s="78" t="s">
        <v>2</v>
      </c>
      <c r="Y4" s="78" t="s">
        <v>2</v>
      </c>
    </row>
    <row r="5" spans="1:25" ht="15.6">
      <c r="A5" s="3" t="s">
        <v>2</v>
      </c>
      <c r="B5" s="322" t="s">
        <v>268</v>
      </c>
      <c r="C5" s="316"/>
      <c r="D5" s="6" t="s">
        <v>2</v>
      </c>
      <c r="E5" s="78" t="s">
        <v>2</v>
      </c>
      <c r="F5" s="78" t="s">
        <v>2</v>
      </c>
      <c r="G5" s="78" t="s">
        <v>2</v>
      </c>
      <c r="H5" s="78" t="s">
        <v>2</v>
      </c>
      <c r="I5" s="78" t="s">
        <v>2</v>
      </c>
      <c r="J5" s="78" t="s">
        <v>2</v>
      </c>
      <c r="K5" s="78" t="s">
        <v>2</v>
      </c>
      <c r="L5" s="78" t="s">
        <v>2</v>
      </c>
      <c r="M5" s="78" t="s">
        <v>2</v>
      </c>
      <c r="N5" s="78" t="s">
        <v>2</v>
      </c>
      <c r="O5" s="78" t="s">
        <v>2</v>
      </c>
      <c r="P5" s="78" t="s">
        <v>2</v>
      </c>
      <c r="Q5" s="78" t="s">
        <v>2</v>
      </c>
      <c r="R5" s="6" t="s">
        <v>2</v>
      </c>
      <c r="S5" s="78" t="s">
        <v>2</v>
      </c>
      <c r="T5" s="78" t="s">
        <v>2</v>
      </c>
      <c r="U5" s="78" t="s">
        <v>2</v>
      </c>
      <c r="V5" s="78" t="s">
        <v>2</v>
      </c>
      <c r="W5" s="78" t="s">
        <v>2</v>
      </c>
      <c r="X5" s="78" t="s">
        <v>2</v>
      </c>
      <c r="Y5" s="78" t="s">
        <v>2</v>
      </c>
    </row>
    <row r="6" spans="1:25">
      <c r="A6" s="26" t="s">
        <v>2</v>
      </c>
      <c r="B6" s="367" t="s">
        <v>2</v>
      </c>
      <c r="C6" s="316"/>
      <c r="D6" s="6" t="s">
        <v>2</v>
      </c>
      <c r="E6" s="78" t="s">
        <v>2</v>
      </c>
      <c r="F6" s="78" t="s">
        <v>2</v>
      </c>
      <c r="G6" s="78" t="s">
        <v>2</v>
      </c>
      <c r="H6" s="78" t="s">
        <v>2</v>
      </c>
      <c r="I6" s="78" t="s">
        <v>2</v>
      </c>
      <c r="J6" s="78" t="s">
        <v>2</v>
      </c>
      <c r="K6" s="78" t="s">
        <v>2</v>
      </c>
      <c r="L6" s="78" t="s">
        <v>2</v>
      </c>
      <c r="M6" s="78" t="s">
        <v>2</v>
      </c>
      <c r="N6" s="78" t="s">
        <v>2</v>
      </c>
      <c r="O6" s="78" t="s">
        <v>2</v>
      </c>
      <c r="P6" s="78" t="s">
        <v>2</v>
      </c>
      <c r="Q6" s="78" t="s">
        <v>2</v>
      </c>
      <c r="R6" s="6" t="s">
        <v>2</v>
      </c>
      <c r="S6" s="78" t="s">
        <v>2</v>
      </c>
      <c r="T6" s="78" t="s">
        <v>2</v>
      </c>
      <c r="U6" s="78" t="s">
        <v>2</v>
      </c>
      <c r="V6" s="78" t="s">
        <v>2</v>
      </c>
      <c r="W6" s="78" t="s">
        <v>2</v>
      </c>
      <c r="X6" s="78" t="s">
        <v>2</v>
      </c>
      <c r="Y6" s="78" t="s">
        <v>2</v>
      </c>
    </row>
    <row r="7" spans="1:25" ht="24">
      <c r="A7" s="2" t="s">
        <v>2</v>
      </c>
      <c r="B7" s="394" t="s">
        <v>269</v>
      </c>
      <c r="C7" s="327"/>
      <c r="D7" s="79" t="s">
        <v>270</v>
      </c>
      <c r="E7" s="79" t="s">
        <v>271</v>
      </c>
      <c r="F7" s="79" t="s">
        <v>272</v>
      </c>
      <c r="G7" s="79" t="s">
        <v>273</v>
      </c>
      <c r="H7" s="79" t="s">
        <v>274</v>
      </c>
      <c r="I7" s="79" t="s">
        <v>275</v>
      </c>
      <c r="J7" s="79" t="s">
        <v>276</v>
      </c>
      <c r="K7" s="79" t="s">
        <v>277</v>
      </c>
      <c r="L7" s="79" t="s">
        <v>278</v>
      </c>
      <c r="M7" s="79" t="s">
        <v>279</v>
      </c>
      <c r="N7" s="79" t="s">
        <v>280</v>
      </c>
      <c r="O7" s="79" t="s">
        <v>281</v>
      </c>
      <c r="P7" s="79" t="s">
        <v>282</v>
      </c>
      <c r="Q7" s="79" t="s">
        <v>283</v>
      </c>
      <c r="R7" s="79" t="s">
        <v>284</v>
      </c>
      <c r="S7" s="79" t="s">
        <v>285</v>
      </c>
      <c r="T7" s="79" t="s">
        <v>286</v>
      </c>
      <c r="U7" s="79" t="s">
        <v>287</v>
      </c>
      <c r="V7" s="79" t="s">
        <v>288</v>
      </c>
      <c r="W7" s="79" t="s">
        <v>289</v>
      </c>
      <c r="X7" s="79" t="s">
        <v>290</v>
      </c>
      <c r="Y7" s="79" t="s">
        <v>291</v>
      </c>
    </row>
    <row r="8" spans="1:25">
      <c r="A8" s="2" t="s">
        <v>2</v>
      </c>
      <c r="B8" s="392" t="s">
        <v>292</v>
      </c>
      <c r="C8" s="327"/>
      <c r="D8" s="80" t="s">
        <v>293</v>
      </c>
      <c r="E8" s="81" t="s">
        <v>1025</v>
      </c>
      <c r="F8" s="81" t="s">
        <v>1025</v>
      </c>
      <c r="G8" s="81" t="s">
        <v>1025</v>
      </c>
      <c r="H8" s="81" t="s">
        <v>1025</v>
      </c>
      <c r="I8" s="81" t="s">
        <v>1025</v>
      </c>
      <c r="J8" s="81" t="s">
        <v>1025</v>
      </c>
      <c r="K8" s="81" t="s">
        <v>1025</v>
      </c>
      <c r="L8" s="81" t="s">
        <v>1025</v>
      </c>
      <c r="M8" s="81" t="s">
        <v>1025</v>
      </c>
      <c r="N8" s="81" t="s">
        <v>1025</v>
      </c>
      <c r="O8" s="81" t="s">
        <v>1025</v>
      </c>
      <c r="P8" s="81" t="s">
        <v>186</v>
      </c>
      <c r="Q8" s="81" t="s">
        <v>186</v>
      </c>
      <c r="R8" s="80" t="s">
        <v>1026</v>
      </c>
      <c r="S8" s="81" t="s">
        <v>1026</v>
      </c>
      <c r="T8" s="81" t="s">
        <v>1026</v>
      </c>
      <c r="U8" s="81" t="s">
        <v>1026</v>
      </c>
      <c r="V8" s="81" t="s">
        <v>1026</v>
      </c>
      <c r="W8" s="81" t="s">
        <v>1026</v>
      </c>
      <c r="X8" s="81" t="s">
        <v>186</v>
      </c>
      <c r="Y8" s="81" t="s">
        <v>186</v>
      </c>
    </row>
    <row r="9" spans="1:25">
      <c r="A9" s="2" t="s">
        <v>2</v>
      </c>
      <c r="B9" s="393" t="s">
        <v>294</v>
      </c>
      <c r="C9" s="327"/>
      <c r="D9" s="82" t="s">
        <v>293</v>
      </c>
      <c r="E9" s="83" t="s">
        <v>1027</v>
      </c>
      <c r="F9" s="83" t="s">
        <v>1027</v>
      </c>
      <c r="G9" s="83" t="s">
        <v>1027</v>
      </c>
      <c r="H9" s="83" t="s">
        <v>1027</v>
      </c>
      <c r="I9" s="83" t="s">
        <v>1027</v>
      </c>
      <c r="J9" s="83" t="s">
        <v>1027</v>
      </c>
      <c r="K9" s="83" t="s">
        <v>1027</v>
      </c>
      <c r="L9" s="83" t="s">
        <v>1027</v>
      </c>
      <c r="M9" s="83" t="s">
        <v>1027</v>
      </c>
      <c r="N9" s="83" t="s">
        <v>1027</v>
      </c>
      <c r="O9" s="83" t="s">
        <v>1027</v>
      </c>
      <c r="P9" s="83" t="s">
        <v>186</v>
      </c>
      <c r="Q9" s="83" t="s">
        <v>186</v>
      </c>
      <c r="R9" s="82" t="s">
        <v>1028</v>
      </c>
      <c r="S9" s="83" t="s">
        <v>1028</v>
      </c>
      <c r="T9" s="83" t="s">
        <v>1028</v>
      </c>
      <c r="U9" s="83" t="s">
        <v>1028</v>
      </c>
      <c r="V9" s="83" t="s">
        <v>1028</v>
      </c>
      <c r="W9" s="83" t="s">
        <v>1028</v>
      </c>
      <c r="X9" s="83" t="s">
        <v>186</v>
      </c>
      <c r="Y9" s="83" t="s">
        <v>186</v>
      </c>
    </row>
    <row r="10" spans="1:25">
      <c r="A10" s="2" t="s">
        <v>2</v>
      </c>
      <c r="B10" s="393" t="s">
        <v>2</v>
      </c>
      <c r="C10" s="327"/>
      <c r="D10" s="83" t="s">
        <v>2</v>
      </c>
      <c r="E10" s="83" t="s">
        <v>2</v>
      </c>
      <c r="F10" s="83" t="s">
        <v>2</v>
      </c>
      <c r="G10" s="83" t="s">
        <v>2</v>
      </c>
      <c r="H10" s="83" t="s">
        <v>2</v>
      </c>
      <c r="I10" s="83" t="s">
        <v>2</v>
      </c>
      <c r="J10" s="83" t="s">
        <v>2</v>
      </c>
      <c r="K10" s="83" t="s">
        <v>2</v>
      </c>
      <c r="L10" s="83" t="s">
        <v>2</v>
      </c>
      <c r="M10" s="83" t="s">
        <v>2</v>
      </c>
      <c r="N10" s="83" t="s">
        <v>2</v>
      </c>
      <c r="O10" s="83" t="s">
        <v>2</v>
      </c>
      <c r="P10" s="83" t="s">
        <v>2</v>
      </c>
      <c r="Q10" s="83" t="s">
        <v>2</v>
      </c>
      <c r="R10" s="83" t="s">
        <v>2</v>
      </c>
      <c r="S10" s="83" t="s">
        <v>2</v>
      </c>
      <c r="T10" s="83" t="s">
        <v>2</v>
      </c>
      <c r="U10" s="83" t="s">
        <v>2</v>
      </c>
      <c r="V10" s="83" t="s">
        <v>2</v>
      </c>
      <c r="W10" s="83" t="s">
        <v>2</v>
      </c>
      <c r="X10" s="83" t="s">
        <v>2</v>
      </c>
      <c r="Y10" s="83" t="s">
        <v>2</v>
      </c>
    </row>
    <row r="11" spans="1:25" ht="24">
      <c r="A11" s="2" t="s">
        <v>2</v>
      </c>
      <c r="B11" s="394" t="s">
        <v>295</v>
      </c>
      <c r="C11" s="327"/>
      <c r="D11" s="79" t="s">
        <v>270</v>
      </c>
      <c r="E11" s="79" t="s">
        <v>271</v>
      </c>
      <c r="F11" s="79" t="s">
        <v>272</v>
      </c>
      <c r="G11" s="79" t="s">
        <v>273</v>
      </c>
      <c r="H11" s="79" t="s">
        <v>274</v>
      </c>
      <c r="I11" s="79" t="s">
        <v>275</v>
      </c>
      <c r="J11" s="79" t="s">
        <v>276</v>
      </c>
      <c r="K11" s="79" t="s">
        <v>277</v>
      </c>
      <c r="L11" s="79" t="s">
        <v>278</v>
      </c>
      <c r="M11" s="79" t="s">
        <v>279</v>
      </c>
      <c r="N11" s="79" t="s">
        <v>280</v>
      </c>
      <c r="O11" s="79" t="s">
        <v>281</v>
      </c>
      <c r="P11" s="79" t="s">
        <v>282</v>
      </c>
      <c r="Q11" s="79" t="s">
        <v>283</v>
      </c>
      <c r="R11" s="79" t="s">
        <v>284</v>
      </c>
      <c r="S11" s="79" t="s">
        <v>285</v>
      </c>
      <c r="T11" s="79" t="s">
        <v>286</v>
      </c>
      <c r="U11" s="79" t="s">
        <v>287</v>
      </c>
      <c r="V11" s="79" t="s">
        <v>288</v>
      </c>
      <c r="W11" s="79" t="s">
        <v>289</v>
      </c>
      <c r="X11" s="79" t="s">
        <v>290</v>
      </c>
      <c r="Y11" s="79" t="s">
        <v>291</v>
      </c>
    </row>
    <row r="12" spans="1:25">
      <c r="A12" s="2" t="s">
        <v>2</v>
      </c>
      <c r="B12" s="392" t="s">
        <v>292</v>
      </c>
      <c r="C12" s="327"/>
      <c r="D12" s="80" t="s">
        <v>293</v>
      </c>
      <c r="E12" s="81" t="s">
        <v>1025</v>
      </c>
      <c r="F12" s="81" t="s">
        <v>1025</v>
      </c>
      <c r="G12" s="81" t="s">
        <v>1025</v>
      </c>
      <c r="H12" s="81" t="s">
        <v>1025</v>
      </c>
      <c r="I12" s="81" t="s">
        <v>1025</v>
      </c>
      <c r="J12" s="81" t="s">
        <v>1025</v>
      </c>
      <c r="K12" s="81" t="s">
        <v>1025</v>
      </c>
      <c r="L12" s="81" t="s">
        <v>1025</v>
      </c>
      <c r="M12" s="81" t="s">
        <v>1025</v>
      </c>
      <c r="N12" s="81" t="s">
        <v>1025</v>
      </c>
      <c r="O12" s="81" t="s">
        <v>1025</v>
      </c>
      <c r="P12" s="81" t="s">
        <v>186</v>
      </c>
      <c r="Q12" s="81" t="s">
        <v>186</v>
      </c>
      <c r="R12" s="80" t="s">
        <v>1026</v>
      </c>
      <c r="S12" s="81" t="s">
        <v>1026</v>
      </c>
      <c r="T12" s="81" t="s">
        <v>1026</v>
      </c>
      <c r="U12" s="81" t="s">
        <v>1026</v>
      </c>
      <c r="V12" s="81" t="s">
        <v>1026</v>
      </c>
      <c r="W12" s="81" t="s">
        <v>1026</v>
      </c>
      <c r="X12" s="81" t="s">
        <v>186</v>
      </c>
      <c r="Y12" s="81" t="s">
        <v>186</v>
      </c>
    </row>
    <row r="13" spans="1:25">
      <c r="A13" s="2" t="s">
        <v>2</v>
      </c>
      <c r="B13" s="393" t="s">
        <v>294</v>
      </c>
      <c r="C13" s="327"/>
      <c r="D13" s="82" t="s">
        <v>293</v>
      </c>
      <c r="E13" s="83" t="s">
        <v>1027</v>
      </c>
      <c r="F13" s="83" t="s">
        <v>1027</v>
      </c>
      <c r="G13" s="83" t="s">
        <v>1027</v>
      </c>
      <c r="H13" s="83" t="s">
        <v>1027</v>
      </c>
      <c r="I13" s="83" t="s">
        <v>1027</v>
      </c>
      <c r="J13" s="83" t="s">
        <v>1027</v>
      </c>
      <c r="K13" s="83" t="s">
        <v>1027</v>
      </c>
      <c r="L13" s="83" t="s">
        <v>1027</v>
      </c>
      <c r="M13" s="83" t="s">
        <v>1027</v>
      </c>
      <c r="N13" s="83" t="s">
        <v>1027</v>
      </c>
      <c r="O13" s="83" t="s">
        <v>1027</v>
      </c>
      <c r="P13" s="83" t="s">
        <v>186</v>
      </c>
      <c r="Q13" s="83" t="s">
        <v>186</v>
      </c>
      <c r="R13" s="82" t="s">
        <v>1028</v>
      </c>
      <c r="S13" s="83" t="s">
        <v>1028</v>
      </c>
      <c r="T13" s="83" t="s">
        <v>1028</v>
      </c>
      <c r="U13" s="83" t="s">
        <v>1028</v>
      </c>
      <c r="V13" s="83" t="s">
        <v>1028</v>
      </c>
      <c r="W13" s="83" t="s">
        <v>1028</v>
      </c>
      <c r="X13" s="83" t="s">
        <v>186</v>
      </c>
      <c r="Y13" s="83" t="s">
        <v>186</v>
      </c>
    </row>
    <row r="14" spans="1:25">
      <c r="A14" s="2" t="s">
        <v>2</v>
      </c>
      <c r="B14" s="393" t="s">
        <v>2</v>
      </c>
      <c r="C14" s="327"/>
      <c r="D14" s="83" t="s">
        <v>2</v>
      </c>
      <c r="E14" s="83" t="s">
        <v>2</v>
      </c>
      <c r="F14" s="83" t="s">
        <v>2</v>
      </c>
      <c r="G14" s="83" t="s">
        <v>2</v>
      </c>
      <c r="H14" s="83" t="s">
        <v>2</v>
      </c>
      <c r="I14" s="83" t="s">
        <v>2</v>
      </c>
      <c r="J14" s="83" t="s">
        <v>2</v>
      </c>
      <c r="K14" s="83" t="s">
        <v>2</v>
      </c>
      <c r="L14" s="83" t="s">
        <v>2</v>
      </c>
      <c r="M14" s="83" t="s">
        <v>2</v>
      </c>
      <c r="N14" s="83" t="s">
        <v>2</v>
      </c>
      <c r="O14" s="83" t="s">
        <v>2</v>
      </c>
      <c r="P14" s="83" t="s">
        <v>2</v>
      </c>
      <c r="Q14" s="83" t="s">
        <v>2</v>
      </c>
      <c r="R14" s="83" t="s">
        <v>2</v>
      </c>
      <c r="S14" s="83" t="s">
        <v>2</v>
      </c>
      <c r="T14" s="83" t="s">
        <v>2</v>
      </c>
      <c r="U14" s="83" t="s">
        <v>2</v>
      </c>
      <c r="V14" s="83" t="s">
        <v>2</v>
      </c>
      <c r="W14" s="83" t="s">
        <v>2</v>
      </c>
      <c r="X14" s="83" t="s">
        <v>2</v>
      </c>
      <c r="Y14" s="83" t="s">
        <v>2</v>
      </c>
    </row>
    <row r="15" spans="1:25" ht="24">
      <c r="A15" s="2" t="s">
        <v>2</v>
      </c>
      <c r="B15" s="394" t="s">
        <v>296</v>
      </c>
      <c r="C15" s="327"/>
      <c r="D15" s="79" t="s">
        <v>270</v>
      </c>
      <c r="E15" s="79" t="s">
        <v>271</v>
      </c>
      <c r="F15" s="79" t="s">
        <v>272</v>
      </c>
      <c r="G15" s="79" t="s">
        <v>273</v>
      </c>
      <c r="H15" s="79" t="s">
        <v>274</v>
      </c>
      <c r="I15" s="79" t="s">
        <v>275</v>
      </c>
      <c r="J15" s="79" t="s">
        <v>276</v>
      </c>
      <c r="K15" s="79" t="s">
        <v>277</v>
      </c>
      <c r="L15" s="79" t="s">
        <v>278</v>
      </c>
      <c r="M15" s="79" t="s">
        <v>279</v>
      </c>
      <c r="N15" s="79" t="s">
        <v>280</v>
      </c>
      <c r="O15" s="79" t="s">
        <v>281</v>
      </c>
      <c r="P15" s="79" t="s">
        <v>282</v>
      </c>
      <c r="Q15" s="79" t="s">
        <v>283</v>
      </c>
      <c r="R15" s="79" t="s">
        <v>284</v>
      </c>
      <c r="S15" s="79" t="s">
        <v>285</v>
      </c>
      <c r="T15" s="79" t="s">
        <v>286</v>
      </c>
      <c r="U15" s="79" t="s">
        <v>287</v>
      </c>
      <c r="V15" s="79" t="s">
        <v>288</v>
      </c>
      <c r="W15" s="79" t="s">
        <v>289</v>
      </c>
      <c r="X15" s="79" t="s">
        <v>290</v>
      </c>
      <c r="Y15" s="79" t="s">
        <v>291</v>
      </c>
    </row>
    <row r="16" spans="1:25">
      <c r="A16" s="2" t="s">
        <v>2</v>
      </c>
      <c r="B16" s="392" t="s">
        <v>90</v>
      </c>
      <c r="C16" s="327"/>
      <c r="D16" s="84" t="s">
        <v>2</v>
      </c>
      <c r="E16" s="84" t="s">
        <v>297</v>
      </c>
      <c r="F16" s="84" t="s">
        <v>297</v>
      </c>
      <c r="G16" s="84" t="s">
        <v>297</v>
      </c>
      <c r="H16" s="84" t="s">
        <v>297</v>
      </c>
      <c r="I16" s="84" t="s">
        <v>297</v>
      </c>
      <c r="J16" s="84" t="s">
        <v>297</v>
      </c>
      <c r="K16" s="84" t="s">
        <v>297</v>
      </c>
      <c r="L16" s="84" t="s">
        <v>297</v>
      </c>
      <c r="M16" s="84" t="s">
        <v>297</v>
      </c>
      <c r="N16" s="84" t="s">
        <v>297</v>
      </c>
      <c r="O16" s="84" t="s">
        <v>297</v>
      </c>
      <c r="P16" s="84" t="s">
        <v>297</v>
      </c>
      <c r="Q16" s="84" t="s">
        <v>297</v>
      </c>
      <c r="R16" s="84" t="s">
        <v>2</v>
      </c>
      <c r="S16" s="84" t="s">
        <v>297</v>
      </c>
      <c r="T16" s="84" t="s">
        <v>297</v>
      </c>
      <c r="U16" s="84" t="s">
        <v>297</v>
      </c>
      <c r="V16" s="84" t="s">
        <v>297</v>
      </c>
      <c r="W16" s="84" t="s">
        <v>297</v>
      </c>
      <c r="X16" s="84" t="s">
        <v>297</v>
      </c>
      <c r="Y16" s="84" t="s">
        <v>297</v>
      </c>
    </row>
    <row r="17" spans="1:25">
      <c r="A17" s="2" t="s">
        <v>2</v>
      </c>
      <c r="B17" s="393" t="s">
        <v>298</v>
      </c>
      <c r="C17" s="327"/>
      <c r="D17" s="85" t="s">
        <v>2</v>
      </c>
      <c r="E17" s="85" t="s">
        <v>186</v>
      </c>
      <c r="F17" s="85" t="s">
        <v>186</v>
      </c>
      <c r="G17" s="85" t="s">
        <v>186</v>
      </c>
      <c r="H17" s="85" t="s">
        <v>186</v>
      </c>
      <c r="I17" s="85" t="s">
        <v>186</v>
      </c>
      <c r="J17" s="85" t="s">
        <v>186</v>
      </c>
      <c r="K17" s="85" t="s">
        <v>186</v>
      </c>
      <c r="L17" s="85" t="s">
        <v>186</v>
      </c>
      <c r="M17" s="85" t="s">
        <v>186</v>
      </c>
      <c r="N17" s="85" t="s">
        <v>186</v>
      </c>
      <c r="O17" s="85" t="s">
        <v>186</v>
      </c>
      <c r="P17" s="85" t="s">
        <v>186</v>
      </c>
      <c r="Q17" s="85" t="s">
        <v>186</v>
      </c>
      <c r="R17" s="85" t="s">
        <v>2</v>
      </c>
      <c r="S17" s="85" t="s">
        <v>186</v>
      </c>
      <c r="T17" s="85" t="s">
        <v>186</v>
      </c>
      <c r="U17" s="85" t="s">
        <v>186</v>
      </c>
      <c r="V17" s="85" t="s">
        <v>186</v>
      </c>
      <c r="W17" s="85" t="s">
        <v>186</v>
      </c>
      <c r="X17" s="85" t="s">
        <v>186</v>
      </c>
      <c r="Y17" s="85" t="s">
        <v>186</v>
      </c>
    </row>
    <row r="18" spans="1:25">
      <c r="A18" s="2" t="s">
        <v>2</v>
      </c>
      <c r="B18" s="392" t="s">
        <v>299</v>
      </c>
      <c r="C18" s="327"/>
      <c r="D18" s="84" t="s">
        <v>2</v>
      </c>
      <c r="E18" s="84" t="s">
        <v>300</v>
      </c>
      <c r="F18" s="84" t="s">
        <v>301</v>
      </c>
      <c r="G18" s="84" t="s">
        <v>302</v>
      </c>
      <c r="H18" s="84" t="s">
        <v>303</v>
      </c>
      <c r="I18" s="84" t="s">
        <v>304</v>
      </c>
      <c r="J18" s="84" t="s">
        <v>305</v>
      </c>
      <c r="K18" s="84" t="s">
        <v>306</v>
      </c>
      <c r="L18" s="84" t="s">
        <v>307</v>
      </c>
      <c r="M18" s="84" t="s">
        <v>308</v>
      </c>
      <c r="N18" s="84" t="s">
        <v>309</v>
      </c>
      <c r="O18" s="84" t="s">
        <v>310</v>
      </c>
      <c r="P18" s="84" t="s">
        <v>2</v>
      </c>
      <c r="Q18" s="84" t="s">
        <v>2</v>
      </c>
      <c r="R18" s="84" t="s">
        <v>2</v>
      </c>
      <c r="S18" s="84" t="s">
        <v>311</v>
      </c>
      <c r="T18" s="84" t="s">
        <v>312</v>
      </c>
      <c r="U18" s="84" t="s">
        <v>313</v>
      </c>
      <c r="V18" s="84" t="s">
        <v>314</v>
      </c>
      <c r="W18" s="84" t="s">
        <v>315</v>
      </c>
      <c r="X18" s="84" t="s">
        <v>2</v>
      </c>
      <c r="Y18" s="84" t="s">
        <v>2</v>
      </c>
    </row>
    <row r="19" spans="1:25">
      <c r="A19" s="2" t="s">
        <v>2</v>
      </c>
      <c r="B19" s="393" t="s">
        <v>316</v>
      </c>
      <c r="C19" s="327"/>
      <c r="D19" s="85" t="s">
        <v>2</v>
      </c>
      <c r="E19" s="85" t="s">
        <v>317</v>
      </c>
      <c r="F19" s="85" t="s">
        <v>318</v>
      </c>
      <c r="G19" s="85" t="s">
        <v>319</v>
      </c>
      <c r="H19" s="85" t="s">
        <v>320</v>
      </c>
      <c r="I19" s="85" t="s">
        <v>321</v>
      </c>
      <c r="J19" s="85" t="s">
        <v>322</v>
      </c>
      <c r="K19" s="85" t="s">
        <v>323</v>
      </c>
      <c r="L19" s="85" t="s">
        <v>324</v>
      </c>
      <c r="M19" s="85" t="s">
        <v>325</v>
      </c>
      <c r="N19" s="85" t="s">
        <v>326</v>
      </c>
      <c r="O19" s="85" t="s">
        <v>327</v>
      </c>
      <c r="P19" s="85" t="s">
        <v>2</v>
      </c>
      <c r="Q19" s="85" t="s">
        <v>2</v>
      </c>
      <c r="R19" s="85" t="s">
        <v>2</v>
      </c>
      <c r="S19" s="85" t="s">
        <v>328</v>
      </c>
      <c r="T19" s="85" t="s">
        <v>329</v>
      </c>
      <c r="U19" s="85" t="s">
        <v>330</v>
      </c>
      <c r="V19" s="85" t="s">
        <v>331</v>
      </c>
      <c r="W19" s="85" t="s">
        <v>332</v>
      </c>
      <c r="X19" s="85" t="s">
        <v>2</v>
      </c>
      <c r="Y19" s="85" t="s">
        <v>2</v>
      </c>
    </row>
    <row r="20" spans="1:25">
      <c r="A20" s="2" t="s">
        <v>2</v>
      </c>
      <c r="B20" s="392" t="s">
        <v>333</v>
      </c>
      <c r="C20" s="327"/>
      <c r="D20" s="86">
        <v>3613248574.6300001</v>
      </c>
      <c r="E20" s="86">
        <v>419500000</v>
      </c>
      <c r="F20" s="86">
        <v>200000000</v>
      </c>
      <c r="G20" s="86">
        <v>425000000</v>
      </c>
      <c r="H20" s="86">
        <v>100000000</v>
      </c>
      <c r="I20" s="86">
        <v>200000000</v>
      </c>
      <c r="J20" s="86">
        <v>444500000</v>
      </c>
      <c r="K20" s="86">
        <v>484500000</v>
      </c>
      <c r="L20" s="86">
        <v>316800000</v>
      </c>
      <c r="M20" s="86">
        <v>40000000</v>
      </c>
      <c r="N20" s="86">
        <v>271800000</v>
      </c>
      <c r="O20" s="86">
        <v>151900000</v>
      </c>
      <c r="P20" s="86">
        <v>250000000</v>
      </c>
      <c r="Q20" s="86">
        <v>309248574.63</v>
      </c>
      <c r="R20" s="86">
        <v>556700000</v>
      </c>
      <c r="S20" s="86">
        <v>127700000</v>
      </c>
      <c r="T20" s="86">
        <v>20000000</v>
      </c>
      <c r="U20" s="86">
        <v>64100000</v>
      </c>
      <c r="V20" s="86">
        <v>23100000</v>
      </c>
      <c r="W20" s="86">
        <v>71000000</v>
      </c>
      <c r="X20" s="86">
        <v>104000000</v>
      </c>
      <c r="Y20" s="86">
        <v>146800000</v>
      </c>
    </row>
    <row r="21" spans="1:25">
      <c r="A21" s="2" t="s">
        <v>2</v>
      </c>
      <c r="B21" s="393" t="s">
        <v>2</v>
      </c>
      <c r="C21" s="327"/>
      <c r="D21" s="83" t="s">
        <v>2</v>
      </c>
      <c r="E21" s="83" t="s">
        <v>2</v>
      </c>
      <c r="F21" s="83" t="s">
        <v>2</v>
      </c>
      <c r="G21" s="83" t="s">
        <v>2</v>
      </c>
      <c r="H21" s="83" t="s">
        <v>2</v>
      </c>
      <c r="I21" s="83" t="s">
        <v>2</v>
      </c>
      <c r="J21" s="83" t="s">
        <v>2</v>
      </c>
      <c r="K21" s="83" t="s">
        <v>2</v>
      </c>
      <c r="L21" s="83" t="s">
        <v>2</v>
      </c>
      <c r="M21" s="83" t="s">
        <v>2</v>
      </c>
      <c r="N21" s="83" t="s">
        <v>2</v>
      </c>
      <c r="O21" s="83" t="s">
        <v>2</v>
      </c>
      <c r="P21" s="83" t="s">
        <v>2</v>
      </c>
      <c r="Q21" s="83" t="s">
        <v>2</v>
      </c>
      <c r="R21" s="83" t="s">
        <v>2</v>
      </c>
      <c r="S21" s="83" t="s">
        <v>2</v>
      </c>
      <c r="T21" s="83" t="s">
        <v>2</v>
      </c>
      <c r="U21" s="83" t="s">
        <v>2</v>
      </c>
      <c r="V21" s="83" t="s">
        <v>2</v>
      </c>
      <c r="W21" s="83" t="s">
        <v>2</v>
      </c>
      <c r="X21" s="83" t="s">
        <v>2</v>
      </c>
      <c r="Y21" s="83" t="s">
        <v>2</v>
      </c>
    </row>
    <row r="22" spans="1:25" ht="24">
      <c r="A22" s="2" t="s">
        <v>2</v>
      </c>
      <c r="B22" s="394" t="s">
        <v>334</v>
      </c>
      <c r="C22" s="327"/>
      <c r="D22" s="79" t="s">
        <v>270</v>
      </c>
      <c r="E22" s="79" t="s">
        <v>271</v>
      </c>
      <c r="F22" s="79" t="s">
        <v>272</v>
      </c>
      <c r="G22" s="79" t="s">
        <v>273</v>
      </c>
      <c r="H22" s="79" t="s">
        <v>274</v>
      </c>
      <c r="I22" s="79" t="s">
        <v>275</v>
      </c>
      <c r="J22" s="79" t="s">
        <v>276</v>
      </c>
      <c r="K22" s="79" t="s">
        <v>277</v>
      </c>
      <c r="L22" s="79" t="s">
        <v>278</v>
      </c>
      <c r="M22" s="79" t="s">
        <v>279</v>
      </c>
      <c r="N22" s="79" t="s">
        <v>280</v>
      </c>
      <c r="O22" s="79" t="s">
        <v>281</v>
      </c>
      <c r="P22" s="79" t="s">
        <v>282</v>
      </c>
      <c r="Q22" s="79" t="s">
        <v>283</v>
      </c>
      <c r="R22" s="79" t="s">
        <v>284</v>
      </c>
      <c r="S22" s="79" t="s">
        <v>285</v>
      </c>
      <c r="T22" s="79" t="s">
        <v>286</v>
      </c>
      <c r="U22" s="79" t="s">
        <v>287</v>
      </c>
      <c r="V22" s="79" t="s">
        <v>288</v>
      </c>
      <c r="W22" s="79" t="s">
        <v>289</v>
      </c>
      <c r="X22" s="79" t="s">
        <v>290</v>
      </c>
      <c r="Y22" s="79" t="s">
        <v>291</v>
      </c>
    </row>
    <row r="23" spans="1:25">
      <c r="A23" s="2" t="s">
        <v>2</v>
      </c>
      <c r="B23" s="392" t="s">
        <v>335</v>
      </c>
      <c r="C23" s="327"/>
      <c r="D23" s="84" t="s">
        <v>336</v>
      </c>
      <c r="E23" s="84" t="s">
        <v>336</v>
      </c>
      <c r="F23" s="84" t="s">
        <v>336</v>
      </c>
      <c r="G23" s="84" t="s">
        <v>336</v>
      </c>
      <c r="H23" s="84" t="s">
        <v>336</v>
      </c>
      <c r="I23" s="84" t="s">
        <v>336</v>
      </c>
      <c r="J23" s="84" t="s">
        <v>336</v>
      </c>
      <c r="K23" s="84" t="s">
        <v>336</v>
      </c>
      <c r="L23" s="84" t="s">
        <v>336</v>
      </c>
      <c r="M23" s="84" t="s">
        <v>336</v>
      </c>
      <c r="N23" s="84" t="s">
        <v>336</v>
      </c>
      <c r="O23" s="84" t="s">
        <v>336</v>
      </c>
      <c r="P23" s="84" t="s">
        <v>336</v>
      </c>
      <c r="Q23" s="84" t="s">
        <v>336</v>
      </c>
      <c r="R23" s="84" t="s">
        <v>336</v>
      </c>
      <c r="S23" s="84" t="s">
        <v>336</v>
      </c>
      <c r="T23" s="84" t="s">
        <v>336</v>
      </c>
      <c r="U23" s="84" t="s">
        <v>336</v>
      </c>
      <c r="V23" s="84" t="s">
        <v>336</v>
      </c>
      <c r="W23" s="84" t="s">
        <v>336</v>
      </c>
      <c r="X23" s="84" t="s">
        <v>336</v>
      </c>
      <c r="Y23" s="84" t="s">
        <v>336</v>
      </c>
    </row>
    <row r="24" spans="1:25">
      <c r="A24" s="2" t="s">
        <v>2</v>
      </c>
      <c r="B24" s="393" t="s">
        <v>337</v>
      </c>
      <c r="C24" s="327"/>
      <c r="D24" s="85" t="s">
        <v>338</v>
      </c>
      <c r="E24" s="85" t="s">
        <v>338</v>
      </c>
      <c r="F24" s="85" t="s">
        <v>338</v>
      </c>
      <c r="G24" s="85" t="s">
        <v>338</v>
      </c>
      <c r="H24" s="85" t="s">
        <v>338</v>
      </c>
      <c r="I24" s="85" t="s">
        <v>338</v>
      </c>
      <c r="J24" s="85" t="s">
        <v>338</v>
      </c>
      <c r="K24" s="85" t="s">
        <v>338</v>
      </c>
      <c r="L24" s="85" t="s">
        <v>338</v>
      </c>
      <c r="M24" s="85" t="s">
        <v>338</v>
      </c>
      <c r="N24" s="85" t="s">
        <v>338</v>
      </c>
      <c r="O24" s="85" t="s">
        <v>338</v>
      </c>
      <c r="P24" s="85" t="s">
        <v>338</v>
      </c>
      <c r="Q24" s="85" t="s">
        <v>338</v>
      </c>
      <c r="R24" s="85" t="s">
        <v>338</v>
      </c>
      <c r="S24" s="85" t="s">
        <v>338</v>
      </c>
      <c r="T24" s="85" t="s">
        <v>338</v>
      </c>
      <c r="U24" s="85" t="s">
        <v>338</v>
      </c>
      <c r="V24" s="85" t="s">
        <v>338</v>
      </c>
      <c r="W24" s="85" t="s">
        <v>338</v>
      </c>
      <c r="X24" s="85" t="s">
        <v>338</v>
      </c>
      <c r="Y24" s="85" t="s">
        <v>338</v>
      </c>
    </row>
    <row r="25" spans="1:25">
      <c r="A25" s="2" t="s">
        <v>2</v>
      </c>
      <c r="B25" s="392" t="s">
        <v>339</v>
      </c>
      <c r="C25" s="327"/>
      <c r="D25" s="84" t="s">
        <v>2</v>
      </c>
      <c r="E25" s="87">
        <v>7.7999999999999996E-3</v>
      </c>
      <c r="F25" s="87">
        <v>7.7999999999999996E-3</v>
      </c>
      <c r="G25" s="87">
        <v>7.7999999999999996E-3</v>
      </c>
      <c r="H25" s="87">
        <v>7.7999999999999996E-3</v>
      </c>
      <c r="I25" s="87">
        <v>7.7999999999999996E-3</v>
      </c>
      <c r="J25" s="87">
        <v>7.7999999999999996E-3</v>
      </c>
      <c r="K25" s="87">
        <v>7.7999999999999996E-3</v>
      </c>
      <c r="L25" s="87">
        <v>7.7999999999999996E-3</v>
      </c>
      <c r="M25" s="87">
        <v>7.7999999999999996E-3</v>
      </c>
      <c r="N25" s="87">
        <v>7.7999999999999996E-3</v>
      </c>
      <c r="O25" s="87">
        <v>7.7999999999999996E-3</v>
      </c>
      <c r="P25" s="87">
        <v>7.7999999999999996E-3</v>
      </c>
      <c r="Q25" s="87">
        <v>8.5000000000000006E-3</v>
      </c>
      <c r="R25" s="84" t="s">
        <v>2</v>
      </c>
      <c r="S25" s="87">
        <v>1.7000000000000001E-2</v>
      </c>
      <c r="T25" s="87">
        <v>1.7000000000000001E-2</v>
      </c>
      <c r="U25" s="87">
        <v>1.7000000000000001E-2</v>
      </c>
      <c r="V25" s="87">
        <v>1.7000000000000001E-2</v>
      </c>
      <c r="W25" s="87">
        <v>1.7000000000000001E-2</v>
      </c>
      <c r="X25" s="87">
        <v>1.7000000000000001E-2</v>
      </c>
      <c r="Y25" s="87">
        <v>1.7999999999999999E-2</v>
      </c>
    </row>
    <row r="26" spans="1:25" s="588" customFormat="1">
      <c r="A26" s="583" t="s">
        <v>2</v>
      </c>
      <c r="B26" s="584" t="s">
        <v>340</v>
      </c>
      <c r="C26" s="585"/>
      <c r="D26" s="586" t="s">
        <v>2</v>
      </c>
      <c r="E26" s="587">
        <v>5.1992999999999998E-2</v>
      </c>
      <c r="F26" s="587">
        <v>5.1992999999999998E-2</v>
      </c>
      <c r="G26" s="587">
        <v>5.1992999999999998E-2</v>
      </c>
      <c r="H26" s="587">
        <v>5.1992999999999998E-2</v>
      </c>
      <c r="I26" s="587">
        <v>5.1992999999999998E-2</v>
      </c>
      <c r="J26" s="587">
        <v>5.1992999999999998E-2</v>
      </c>
      <c r="K26" s="587">
        <v>5.1992999999999998E-2</v>
      </c>
      <c r="L26" s="587">
        <v>5.1992999999999998E-2</v>
      </c>
      <c r="M26" s="587">
        <v>5.1992999999999998E-2</v>
      </c>
      <c r="N26" s="587">
        <v>5.1992999999999998E-2</v>
      </c>
      <c r="O26" s="587">
        <v>5.1992999999999998E-2</v>
      </c>
      <c r="P26" s="587">
        <v>5.1992999999999998E-2</v>
      </c>
      <c r="Q26" s="587">
        <v>5.1992999999999998E-2</v>
      </c>
      <c r="R26" s="586" t="s">
        <v>2</v>
      </c>
      <c r="S26" s="587">
        <v>5.1992999999999998E-2</v>
      </c>
      <c r="T26" s="587">
        <v>5.1992999999999998E-2</v>
      </c>
      <c r="U26" s="587">
        <v>5.1992999999999998E-2</v>
      </c>
      <c r="V26" s="587">
        <v>5.1992999999999998E-2</v>
      </c>
      <c r="W26" s="587">
        <v>5.1992999999999998E-2</v>
      </c>
      <c r="X26" s="587">
        <v>5.1992999999999998E-2</v>
      </c>
      <c r="Y26" s="587">
        <v>5.1992999999999998E-2</v>
      </c>
    </row>
    <row r="27" spans="1:25" s="588" customFormat="1">
      <c r="A27" s="583" t="s">
        <v>2</v>
      </c>
      <c r="B27" s="589" t="s">
        <v>341</v>
      </c>
      <c r="C27" s="585"/>
      <c r="D27" s="590" t="s">
        <v>2</v>
      </c>
      <c r="E27" s="591">
        <v>5.9792999999999999E-2</v>
      </c>
      <c r="F27" s="591">
        <v>5.9792999999999999E-2</v>
      </c>
      <c r="G27" s="591">
        <v>5.9792999999999999E-2</v>
      </c>
      <c r="H27" s="591">
        <v>5.9792999999999999E-2</v>
      </c>
      <c r="I27" s="591">
        <v>5.9792999999999999E-2</v>
      </c>
      <c r="J27" s="591">
        <v>5.9792999999999999E-2</v>
      </c>
      <c r="K27" s="591">
        <v>5.9792999999999999E-2</v>
      </c>
      <c r="L27" s="591">
        <v>5.9792999999999999E-2</v>
      </c>
      <c r="M27" s="591">
        <v>5.9792999999999999E-2</v>
      </c>
      <c r="N27" s="591">
        <v>5.9792999999999999E-2</v>
      </c>
      <c r="O27" s="591">
        <v>5.9792999999999999E-2</v>
      </c>
      <c r="P27" s="591">
        <v>5.9792999999999999E-2</v>
      </c>
      <c r="Q27" s="591">
        <v>6.0492999999999998E-2</v>
      </c>
      <c r="R27" s="590" t="s">
        <v>2</v>
      </c>
      <c r="S27" s="591">
        <v>6.8992999999999999E-2</v>
      </c>
      <c r="T27" s="591">
        <v>6.8992999999999999E-2</v>
      </c>
      <c r="U27" s="591">
        <v>6.8992999999999999E-2</v>
      </c>
      <c r="V27" s="591">
        <v>6.8992999999999999E-2</v>
      </c>
      <c r="W27" s="591">
        <v>6.8992999999999999E-2</v>
      </c>
      <c r="X27" s="591">
        <v>6.8992999999999999E-2</v>
      </c>
      <c r="Y27" s="591">
        <v>6.9993E-2</v>
      </c>
    </row>
  </sheetData>
  <mergeCells count="28">
    <mergeCell ref="A1:B3"/>
    <mergeCell ref="C1:Y1"/>
    <mergeCell ref="C2:Y2"/>
    <mergeCell ref="C3:Y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5:C25"/>
    <mergeCell ref="B26:C26"/>
    <mergeCell ref="B27:C27"/>
    <mergeCell ref="B20:C20"/>
    <mergeCell ref="B21:C21"/>
    <mergeCell ref="B22:C22"/>
    <mergeCell ref="B23:C23"/>
    <mergeCell ref="B24:C24"/>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workbookViewId="0">
      <selection activeCell="A16" sqref="A1:XFD1048576"/>
    </sheetView>
  </sheetViews>
  <sheetFormatPr defaultRowHeight="14.4"/>
  <cols>
    <col min="1" max="1" width="1.33203125" style="588" customWidth="1"/>
    <col min="2" max="2" width="32.33203125" style="588" customWidth="1"/>
    <col min="3" max="3" width="39.109375" style="588" customWidth="1"/>
    <col min="4" max="4" width="17.77734375" style="588" customWidth="1"/>
    <col min="5" max="5" width="12.21875" style="588" customWidth="1"/>
    <col min="6" max="6" width="5.6640625" style="588" customWidth="1"/>
    <col min="7" max="7" width="15.5546875" style="588" customWidth="1"/>
    <col min="8" max="8" width="2.33203125" style="588" customWidth="1"/>
    <col min="9" max="9" width="17.77734375" style="588" customWidth="1"/>
    <col min="10" max="10" width="0" style="588" hidden="1" customWidth="1"/>
    <col min="11" max="11" width="0.33203125" style="588" customWidth="1"/>
    <col min="12" max="23" width="20.44140625" style="588" customWidth="1"/>
    <col min="24" max="24" width="21.109375" style="588" customWidth="1"/>
    <col min="25" max="31" width="20.44140625" style="588" customWidth="1"/>
    <col min="32" max="32" width="0" style="588" hidden="1" customWidth="1"/>
    <col min="33" max="16384" width="8.88671875" style="588"/>
  </cols>
  <sheetData>
    <row r="1" spans="1:31" ht="18" customHeight="1">
      <c r="A1" s="592"/>
      <c r="B1" s="592"/>
      <c r="C1" s="593" t="s">
        <v>0</v>
      </c>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row>
    <row r="2" spans="1:31" ht="18" customHeight="1">
      <c r="A2" s="592"/>
      <c r="B2" s="592"/>
      <c r="C2" s="593" t="s">
        <v>1</v>
      </c>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row>
    <row r="3" spans="1:31" ht="18" customHeight="1">
      <c r="A3" s="592"/>
      <c r="B3" s="592"/>
      <c r="C3" s="593" t="s">
        <v>2</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row>
    <row r="4" spans="1:31">
      <c r="A4" s="594" t="s">
        <v>2</v>
      </c>
      <c r="B4" s="595" t="s">
        <v>2</v>
      </c>
      <c r="C4" s="592"/>
      <c r="D4" s="596" t="s">
        <v>2</v>
      </c>
      <c r="E4" s="592"/>
      <c r="F4" s="597" t="s">
        <v>2</v>
      </c>
      <c r="G4" s="592"/>
      <c r="H4" s="598" t="s">
        <v>2</v>
      </c>
      <c r="I4" s="592"/>
      <c r="J4" s="592"/>
      <c r="K4" s="592"/>
      <c r="L4" s="599" t="s">
        <v>2</v>
      </c>
      <c r="M4" s="599" t="s">
        <v>2</v>
      </c>
      <c r="N4" s="599" t="s">
        <v>2</v>
      </c>
      <c r="O4" s="599" t="s">
        <v>2</v>
      </c>
      <c r="P4" s="599" t="s">
        <v>2</v>
      </c>
      <c r="Q4" s="599" t="s">
        <v>2</v>
      </c>
      <c r="R4" s="599" t="s">
        <v>2</v>
      </c>
      <c r="S4" s="599" t="s">
        <v>2</v>
      </c>
      <c r="T4" s="599" t="s">
        <v>2</v>
      </c>
      <c r="U4" s="599" t="s">
        <v>2</v>
      </c>
      <c r="V4" s="599" t="s">
        <v>2</v>
      </c>
      <c r="W4" s="599" t="s">
        <v>2</v>
      </c>
      <c r="X4" s="594" t="s">
        <v>2</v>
      </c>
      <c r="Y4" s="599" t="s">
        <v>2</v>
      </c>
      <c r="Z4" s="599" t="s">
        <v>2</v>
      </c>
      <c r="AA4" s="599" t="s">
        <v>2</v>
      </c>
      <c r="AB4" s="599" t="s">
        <v>2</v>
      </c>
      <c r="AC4" s="599" t="s">
        <v>2</v>
      </c>
      <c r="AD4" s="599" t="s">
        <v>2</v>
      </c>
      <c r="AE4" s="599" t="s">
        <v>2</v>
      </c>
    </row>
    <row r="5" spans="1:31">
      <c r="A5" s="594" t="s">
        <v>2</v>
      </c>
      <c r="B5" s="595" t="s">
        <v>342</v>
      </c>
      <c r="C5" s="592"/>
      <c r="D5" s="596" t="s">
        <v>2</v>
      </c>
      <c r="E5" s="592"/>
      <c r="F5" s="597" t="s">
        <v>2</v>
      </c>
      <c r="G5" s="592"/>
      <c r="H5" s="598" t="s">
        <v>2</v>
      </c>
      <c r="I5" s="592"/>
      <c r="J5" s="592"/>
      <c r="K5" s="592"/>
      <c r="L5" s="599" t="s">
        <v>2</v>
      </c>
      <c r="M5" s="599" t="s">
        <v>2</v>
      </c>
      <c r="N5" s="599" t="s">
        <v>2</v>
      </c>
      <c r="O5" s="599" t="s">
        <v>2</v>
      </c>
      <c r="P5" s="599" t="s">
        <v>2</v>
      </c>
      <c r="Q5" s="599" t="s">
        <v>2</v>
      </c>
      <c r="R5" s="599" t="s">
        <v>2</v>
      </c>
      <c r="S5" s="599" t="s">
        <v>2</v>
      </c>
      <c r="T5" s="599" t="s">
        <v>2</v>
      </c>
      <c r="U5" s="599" t="s">
        <v>2</v>
      </c>
      <c r="V5" s="599" t="s">
        <v>2</v>
      </c>
      <c r="W5" s="599" t="s">
        <v>2</v>
      </c>
      <c r="X5" s="594" t="s">
        <v>2</v>
      </c>
      <c r="Y5" s="599" t="s">
        <v>2</v>
      </c>
      <c r="Z5" s="599" t="s">
        <v>2</v>
      </c>
      <c r="AA5" s="599" t="s">
        <v>2</v>
      </c>
      <c r="AB5" s="599" t="s">
        <v>2</v>
      </c>
      <c r="AC5" s="599" t="s">
        <v>2</v>
      </c>
      <c r="AD5" s="599" t="s">
        <v>2</v>
      </c>
      <c r="AE5" s="599" t="s">
        <v>2</v>
      </c>
    </row>
    <row r="6" spans="1:31">
      <c r="A6" s="583" t="s">
        <v>2</v>
      </c>
      <c r="B6" s="600" t="s">
        <v>2</v>
      </c>
      <c r="C6" s="592"/>
      <c r="D6" s="601" t="s">
        <v>2</v>
      </c>
      <c r="E6" s="592"/>
      <c r="F6" s="602" t="s">
        <v>2</v>
      </c>
      <c r="G6" s="592"/>
      <c r="H6" s="603" t="s">
        <v>2</v>
      </c>
      <c r="I6" s="592"/>
      <c r="J6" s="592"/>
      <c r="K6" s="592"/>
      <c r="L6" s="604" t="s">
        <v>2</v>
      </c>
      <c r="M6" s="604" t="s">
        <v>2</v>
      </c>
      <c r="N6" s="604" t="s">
        <v>2</v>
      </c>
      <c r="O6" s="604" t="s">
        <v>2</v>
      </c>
      <c r="P6" s="604" t="s">
        <v>2</v>
      </c>
      <c r="Q6" s="604" t="s">
        <v>2</v>
      </c>
      <c r="R6" s="604" t="s">
        <v>2</v>
      </c>
      <c r="S6" s="604" t="s">
        <v>2</v>
      </c>
      <c r="T6" s="604" t="s">
        <v>2</v>
      </c>
      <c r="U6" s="604" t="s">
        <v>2</v>
      </c>
      <c r="V6" s="604" t="s">
        <v>2</v>
      </c>
      <c r="W6" s="604" t="s">
        <v>2</v>
      </c>
      <c r="X6" s="583" t="s">
        <v>2</v>
      </c>
      <c r="Y6" s="604" t="s">
        <v>2</v>
      </c>
      <c r="Z6" s="604" t="s">
        <v>2</v>
      </c>
      <c r="AA6" s="604" t="s">
        <v>2</v>
      </c>
      <c r="AB6" s="604" t="s">
        <v>2</v>
      </c>
      <c r="AC6" s="604" t="s">
        <v>2</v>
      </c>
      <c r="AD6" s="604" t="s">
        <v>2</v>
      </c>
      <c r="AE6" s="604" t="s">
        <v>2</v>
      </c>
    </row>
    <row r="7" spans="1:31" ht="18" customHeight="1">
      <c r="A7" s="583" t="s">
        <v>2</v>
      </c>
      <c r="B7" s="605" t="s">
        <v>96</v>
      </c>
      <c r="C7" s="585"/>
      <c r="D7" s="606">
        <v>45322</v>
      </c>
      <c r="E7" s="585"/>
      <c r="F7" s="602" t="s">
        <v>2</v>
      </c>
      <c r="G7" s="592"/>
      <c r="H7" s="603" t="s">
        <v>2</v>
      </c>
      <c r="I7" s="592"/>
      <c r="J7" s="592"/>
      <c r="K7" s="592"/>
      <c r="L7" s="604" t="s">
        <v>2</v>
      </c>
      <c r="M7" s="604" t="s">
        <v>2</v>
      </c>
      <c r="N7" s="604" t="s">
        <v>2</v>
      </c>
      <c r="O7" s="604" t="s">
        <v>2</v>
      </c>
      <c r="P7" s="604" t="s">
        <v>2</v>
      </c>
      <c r="Q7" s="604" t="s">
        <v>2</v>
      </c>
      <c r="R7" s="604" t="s">
        <v>2</v>
      </c>
      <c r="S7" s="604" t="s">
        <v>2</v>
      </c>
      <c r="T7" s="604" t="s">
        <v>2</v>
      </c>
      <c r="U7" s="604" t="s">
        <v>2</v>
      </c>
      <c r="V7" s="604" t="s">
        <v>2</v>
      </c>
      <c r="W7" s="604" t="s">
        <v>2</v>
      </c>
      <c r="X7" s="583" t="s">
        <v>2</v>
      </c>
      <c r="Y7" s="604" t="s">
        <v>2</v>
      </c>
      <c r="Z7" s="604" t="s">
        <v>2</v>
      </c>
      <c r="AA7" s="604" t="s">
        <v>2</v>
      </c>
      <c r="AB7" s="604" t="s">
        <v>2</v>
      </c>
      <c r="AC7" s="604" t="s">
        <v>2</v>
      </c>
      <c r="AD7" s="604" t="s">
        <v>2</v>
      </c>
      <c r="AE7" s="604" t="s">
        <v>2</v>
      </c>
    </row>
    <row r="8" spans="1:31" ht="18" customHeight="1">
      <c r="A8" s="607" t="s">
        <v>2</v>
      </c>
      <c r="B8" s="608" t="s">
        <v>88</v>
      </c>
      <c r="C8" s="585"/>
      <c r="D8" s="609" t="s">
        <v>89</v>
      </c>
      <c r="E8" s="585"/>
      <c r="F8" s="602" t="s">
        <v>2</v>
      </c>
      <c r="G8" s="592"/>
      <c r="H8" s="603" t="s">
        <v>2</v>
      </c>
      <c r="I8" s="592"/>
      <c r="J8" s="592"/>
      <c r="K8" s="592"/>
      <c r="L8" s="604" t="s">
        <v>2</v>
      </c>
      <c r="M8" s="604" t="s">
        <v>2</v>
      </c>
      <c r="N8" s="604" t="s">
        <v>2</v>
      </c>
      <c r="O8" s="604" t="s">
        <v>2</v>
      </c>
      <c r="P8" s="604" t="s">
        <v>2</v>
      </c>
      <c r="Q8" s="604" t="s">
        <v>2</v>
      </c>
      <c r="R8" s="604" t="s">
        <v>2</v>
      </c>
      <c r="S8" s="604" t="s">
        <v>2</v>
      </c>
      <c r="T8" s="604" t="s">
        <v>2</v>
      </c>
      <c r="U8" s="604" t="s">
        <v>2</v>
      </c>
      <c r="V8" s="604" t="s">
        <v>2</v>
      </c>
      <c r="W8" s="604" t="s">
        <v>2</v>
      </c>
      <c r="X8" s="583" t="s">
        <v>2</v>
      </c>
      <c r="Y8" s="604" t="s">
        <v>2</v>
      </c>
      <c r="Z8" s="604" t="s">
        <v>2</v>
      </c>
      <c r="AA8" s="604" t="s">
        <v>2</v>
      </c>
      <c r="AB8" s="604" t="s">
        <v>2</v>
      </c>
      <c r="AC8" s="604" t="s">
        <v>2</v>
      </c>
      <c r="AD8" s="604" t="s">
        <v>2</v>
      </c>
      <c r="AE8" s="604" t="s">
        <v>2</v>
      </c>
    </row>
    <row r="9" spans="1:31" ht="18.75" customHeight="1">
      <c r="A9" s="583" t="s">
        <v>2</v>
      </c>
      <c r="B9" s="605" t="s">
        <v>343</v>
      </c>
      <c r="C9" s="585"/>
      <c r="D9" s="610" t="s">
        <v>344</v>
      </c>
      <c r="E9" s="585"/>
      <c r="F9" s="602" t="s">
        <v>2</v>
      </c>
      <c r="G9" s="592"/>
      <c r="H9" s="603" t="s">
        <v>2</v>
      </c>
      <c r="I9" s="592"/>
      <c r="J9" s="592"/>
      <c r="K9" s="592"/>
      <c r="L9" s="604" t="s">
        <v>2</v>
      </c>
      <c r="M9" s="604" t="s">
        <v>2</v>
      </c>
      <c r="N9" s="604" t="s">
        <v>2</v>
      </c>
      <c r="O9" s="604" t="s">
        <v>2</v>
      </c>
      <c r="P9" s="604" t="s">
        <v>2</v>
      </c>
      <c r="Q9" s="604" t="s">
        <v>2</v>
      </c>
      <c r="R9" s="604" t="s">
        <v>2</v>
      </c>
      <c r="S9" s="604" t="s">
        <v>2</v>
      </c>
      <c r="T9" s="604" t="s">
        <v>2</v>
      </c>
      <c r="U9" s="604" t="s">
        <v>2</v>
      </c>
      <c r="V9" s="604" t="s">
        <v>2</v>
      </c>
      <c r="W9" s="604" t="s">
        <v>2</v>
      </c>
      <c r="X9" s="583" t="s">
        <v>2</v>
      </c>
      <c r="Y9" s="604" t="s">
        <v>2</v>
      </c>
      <c r="Z9" s="604" t="s">
        <v>2</v>
      </c>
      <c r="AA9" s="604" t="s">
        <v>2</v>
      </c>
      <c r="AB9" s="604" t="s">
        <v>2</v>
      </c>
      <c r="AC9" s="604" t="s">
        <v>2</v>
      </c>
      <c r="AD9" s="604" t="s">
        <v>2</v>
      </c>
      <c r="AE9" s="604" t="s">
        <v>2</v>
      </c>
    </row>
    <row r="10" spans="1:31" ht="18" customHeight="1">
      <c r="A10" s="607" t="s">
        <v>2</v>
      </c>
      <c r="B10" s="608" t="s">
        <v>106</v>
      </c>
      <c r="C10" s="585"/>
      <c r="D10" s="611">
        <v>32</v>
      </c>
      <c r="E10" s="585"/>
      <c r="F10" s="602" t="s">
        <v>2</v>
      </c>
      <c r="G10" s="592"/>
      <c r="H10" s="603" t="s">
        <v>2</v>
      </c>
      <c r="I10" s="592"/>
      <c r="J10" s="592"/>
      <c r="K10" s="592"/>
      <c r="L10" s="604" t="s">
        <v>2</v>
      </c>
      <c r="M10" s="604" t="s">
        <v>2</v>
      </c>
      <c r="N10" s="604" t="s">
        <v>2</v>
      </c>
      <c r="O10" s="604" t="s">
        <v>2</v>
      </c>
      <c r="P10" s="604" t="s">
        <v>2</v>
      </c>
      <c r="Q10" s="604" t="s">
        <v>2</v>
      </c>
      <c r="R10" s="604" t="s">
        <v>2</v>
      </c>
      <c r="S10" s="604" t="s">
        <v>2</v>
      </c>
      <c r="T10" s="604" t="s">
        <v>2</v>
      </c>
      <c r="U10" s="604" t="s">
        <v>2</v>
      </c>
      <c r="V10" s="604" t="s">
        <v>2</v>
      </c>
      <c r="W10" s="604" t="s">
        <v>2</v>
      </c>
      <c r="X10" s="583" t="s">
        <v>2</v>
      </c>
      <c r="Y10" s="604" t="s">
        <v>2</v>
      </c>
      <c r="Z10" s="604" t="s">
        <v>2</v>
      </c>
      <c r="AA10" s="604" t="s">
        <v>2</v>
      </c>
      <c r="AB10" s="604" t="s">
        <v>2</v>
      </c>
      <c r="AC10" s="604" t="s">
        <v>2</v>
      </c>
      <c r="AD10" s="604" t="s">
        <v>2</v>
      </c>
      <c r="AE10" s="604" t="s">
        <v>2</v>
      </c>
    </row>
    <row r="11" spans="1:31" ht="18.75" customHeight="1">
      <c r="A11" s="583" t="s">
        <v>2</v>
      </c>
      <c r="B11" s="605" t="s">
        <v>345</v>
      </c>
      <c r="C11" s="585"/>
      <c r="D11" s="610" t="s">
        <v>346</v>
      </c>
      <c r="E11" s="585"/>
      <c r="F11" s="602" t="s">
        <v>2</v>
      </c>
      <c r="G11" s="592"/>
      <c r="H11" s="603" t="s">
        <v>2</v>
      </c>
      <c r="I11" s="592"/>
      <c r="J11" s="592"/>
      <c r="K11" s="592"/>
      <c r="L11" s="604" t="s">
        <v>2</v>
      </c>
      <c r="M11" s="604" t="s">
        <v>2</v>
      </c>
      <c r="N11" s="604" t="s">
        <v>2</v>
      </c>
      <c r="O11" s="604" t="s">
        <v>2</v>
      </c>
      <c r="P11" s="604" t="s">
        <v>2</v>
      </c>
      <c r="Q11" s="604" t="s">
        <v>2</v>
      </c>
      <c r="R11" s="604" t="s">
        <v>2</v>
      </c>
      <c r="S11" s="604" t="s">
        <v>2</v>
      </c>
      <c r="T11" s="604" t="s">
        <v>2</v>
      </c>
      <c r="U11" s="604" t="s">
        <v>2</v>
      </c>
      <c r="V11" s="604" t="s">
        <v>2</v>
      </c>
      <c r="W11" s="604" t="s">
        <v>2</v>
      </c>
      <c r="X11" s="583" t="s">
        <v>2</v>
      </c>
      <c r="Y11" s="604" t="s">
        <v>2</v>
      </c>
      <c r="Z11" s="604" t="s">
        <v>2</v>
      </c>
      <c r="AA11" s="604" t="s">
        <v>2</v>
      </c>
      <c r="AB11" s="604" t="s">
        <v>2</v>
      </c>
      <c r="AC11" s="604" t="s">
        <v>2</v>
      </c>
      <c r="AD11" s="604" t="s">
        <v>2</v>
      </c>
      <c r="AE11" s="604" t="s">
        <v>2</v>
      </c>
    </row>
    <row r="12" spans="1:31" ht="18" customHeight="1">
      <c r="A12" s="607" t="s">
        <v>2</v>
      </c>
      <c r="B12" s="608" t="s">
        <v>347</v>
      </c>
      <c r="C12" s="585"/>
      <c r="D12" s="612">
        <v>5.1992999999999998E-2</v>
      </c>
      <c r="E12" s="585"/>
      <c r="F12" s="602" t="s">
        <v>2</v>
      </c>
      <c r="G12" s="592"/>
      <c r="H12" s="603" t="s">
        <v>2</v>
      </c>
      <c r="I12" s="592"/>
      <c r="J12" s="592"/>
      <c r="K12" s="592"/>
      <c r="L12" s="604" t="s">
        <v>2</v>
      </c>
      <c r="M12" s="604" t="s">
        <v>2</v>
      </c>
      <c r="N12" s="604" t="s">
        <v>2</v>
      </c>
      <c r="O12" s="604" t="s">
        <v>2</v>
      </c>
      <c r="P12" s="604" t="s">
        <v>2</v>
      </c>
      <c r="Q12" s="604" t="s">
        <v>2</v>
      </c>
      <c r="R12" s="604" t="s">
        <v>2</v>
      </c>
      <c r="S12" s="604" t="s">
        <v>2</v>
      </c>
      <c r="T12" s="604" t="s">
        <v>2</v>
      </c>
      <c r="U12" s="604" t="s">
        <v>2</v>
      </c>
      <c r="V12" s="604" t="s">
        <v>2</v>
      </c>
      <c r="W12" s="604" t="s">
        <v>2</v>
      </c>
      <c r="X12" s="583" t="s">
        <v>2</v>
      </c>
      <c r="Y12" s="604" t="s">
        <v>2</v>
      </c>
      <c r="Z12" s="604" t="s">
        <v>2</v>
      </c>
      <c r="AA12" s="604" t="s">
        <v>2</v>
      </c>
      <c r="AB12" s="604" t="s">
        <v>2</v>
      </c>
      <c r="AC12" s="604" t="s">
        <v>2</v>
      </c>
      <c r="AD12" s="604" t="s">
        <v>2</v>
      </c>
      <c r="AE12" s="604" t="s">
        <v>2</v>
      </c>
    </row>
    <row r="13" spans="1:31" ht="18" customHeight="1">
      <c r="A13" s="583" t="s">
        <v>2</v>
      </c>
      <c r="B13" s="605" t="s">
        <v>337</v>
      </c>
      <c r="C13" s="585"/>
      <c r="D13" s="610" t="s">
        <v>338</v>
      </c>
      <c r="E13" s="585"/>
      <c r="F13" s="613" t="s">
        <v>2</v>
      </c>
      <c r="G13" s="592"/>
      <c r="H13" s="603" t="s">
        <v>2</v>
      </c>
      <c r="I13" s="592"/>
      <c r="J13" s="592"/>
      <c r="K13" s="592"/>
      <c r="L13" s="604" t="s">
        <v>2</v>
      </c>
      <c r="M13" s="604" t="s">
        <v>2</v>
      </c>
      <c r="N13" s="604" t="s">
        <v>2</v>
      </c>
      <c r="O13" s="604" t="s">
        <v>2</v>
      </c>
      <c r="P13" s="604" t="s">
        <v>2</v>
      </c>
      <c r="Q13" s="604" t="s">
        <v>2</v>
      </c>
      <c r="R13" s="604" t="s">
        <v>2</v>
      </c>
      <c r="S13" s="604" t="s">
        <v>2</v>
      </c>
      <c r="T13" s="604" t="s">
        <v>2</v>
      </c>
      <c r="U13" s="604" t="s">
        <v>2</v>
      </c>
      <c r="V13" s="604" t="s">
        <v>2</v>
      </c>
      <c r="W13" s="604" t="s">
        <v>2</v>
      </c>
      <c r="X13" s="614" t="s">
        <v>2</v>
      </c>
      <c r="Y13" s="604" t="s">
        <v>2</v>
      </c>
      <c r="Z13" s="604" t="s">
        <v>2</v>
      </c>
      <c r="AA13" s="604" t="s">
        <v>2</v>
      </c>
      <c r="AB13" s="604" t="s">
        <v>2</v>
      </c>
      <c r="AC13" s="604" t="s">
        <v>2</v>
      </c>
      <c r="AD13" s="604" t="s">
        <v>2</v>
      </c>
      <c r="AE13" s="604" t="s">
        <v>2</v>
      </c>
    </row>
    <row r="14" spans="1:31" ht="18" customHeight="1">
      <c r="A14" s="583" t="s">
        <v>2</v>
      </c>
      <c r="B14" s="602" t="s">
        <v>2</v>
      </c>
      <c r="C14" s="592"/>
      <c r="D14" s="602" t="s">
        <v>2</v>
      </c>
      <c r="E14" s="592"/>
      <c r="F14" s="602" t="s">
        <v>2</v>
      </c>
      <c r="G14" s="592"/>
      <c r="H14" s="603" t="s">
        <v>2</v>
      </c>
      <c r="I14" s="592"/>
      <c r="J14" s="592"/>
      <c r="K14" s="592"/>
      <c r="L14" s="604" t="s">
        <v>2</v>
      </c>
      <c r="M14" s="604" t="s">
        <v>2</v>
      </c>
      <c r="N14" s="604" t="s">
        <v>2</v>
      </c>
      <c r="O14" s="604" t="s">
        <v>2</v>
      </c>
      <c r="P14" s="604" t="s">
        <v>2</v>
      </c>
      <c r="Q14" s="604" t="s">
        <v>2</v>
      </c>
      <c r="R14" s="604" t="s">
        <v>2</v>
      </c>
      <c r="S14" s="604" t="s">
        <v>2</v>
      </c>
      <c r="T14" s="604" t="s">
        <v>2</v>
      </c>
      <c r="U14" s="604" t="s">
        <v>2</v>
      </c>
      <c r="V14" s="604" t="s">
        <v>2</v>
      </c>
      <c r="W14" s="604" t="s">
        <v>2</v>
      </c>
      <c r="X14" s="583" t="s">
        <v>2</v>
      </c>
      <c r="Y14" s="604" t="s">
        <v>2</v>
      </c>
      <c r="Z14" s="604" t="s">
        <v>2</v>
      </c>
      <c r="AA14" s="604" t="s">
        <v>2</v>
      </c>
      <c r="AB14" s="604" t="s">
        <v>2</v>
      </c>
      <c r="AC14" s="604" t="s">
        <v>2</v>
      </c>
      <c r="AD14" s="604" t="s">
        <v>2</v>
      </c>
      <c r="AE14" s="604" t="s">
        <v>2</v>
      </c>
    </row>
    <row r="15" spans="1:31" ht="18" customHeight="1">
      <c r="A15" s="583" t="s">
        <v>2</v>
      </c>
      <c r="B15" s="602" t="s">
        <v>2</v>
      </c>
      <c r="C15" s="592"/>
      <c r="D15" s="602" t="s">
        <v>2</v>
      </c>
      <c r="E15" s="592"/>
      <c r="F15" s="602" t="s">
        <v>2</v>
      </c>
      <c r="G15" s="592"/>
      <c r="H15" s="603" t="s">
        <v>2</v>
      </c>
      <c r="I15" s="592"/>
      <c r="J15" s="592"/>
      <c r="K15" s="592"/>
      <c r="L15" s="604" t="s">
        <v>2</v>
      </c>
      <c r="M15" s="604" t="s">
        <v>2</v>
      </c>
      <c r="N15" s="604" t="s">
        <v>2</v>
      </c>
      <c r="O15" s="604" t="s">
        <v>2</v>
      </c>
      <c r="P15" s="604" t="s">
        <v>2</v>
      </c>
      <c r="Q15" s="604" t="s">
        <v>2</v>
      </c>
      <c r="R15" s="604" t="s">
        <v>2</v>
      </c>
      <c r="S15" s="604" t="s">
        <v>2</v>
      </c>
      <c r="T15" s="604" t="s">
        <v>2</v>
      </c>
      <c r="U15" s="604" t="s">
        <v>2</v>
      </c>
      <c r="V15" s="604" t="s">
        <v>2</v>
      </c>
      <c r="W15" s="604" t="s">
        <v>2</v>
      </c>
      <c r="X15" s="583" t="s">
        <v>2</v>
      </c>
      <c r="Y15" s="604" t="s">
        <v>2</v>
      </c>
      <c r="Z15" s="604" t="s">
        <v>2</v>
      </c>
      <c r="AA15" s="604" t="s">
        <v>2</v>
      </c>
      <c r="AB15" s="604" t="s">
        <v>2</v>
      </c>
      <c r="AC15" s="604" t="s">
        <v>2</v>
      </c>
      <c r="AD15" s="604" t="s">
        <v>2</v>
      </c>
      <c r="AE15" s="604" t="s">
        <v>2</v>
      </c>
    </row>
    <row r="16" spans="1:31" ht="18" customHeight="1">
      <c r="A16" s="583" t="s">
        <v>2</v>
      </c>
      <c r="B16" s="615" t="s">
        <v>348</v>
      </c>
      <c r="C16" s="585"/>
      <c r="D16" s="616" t="s">
        <v>115</v>
      </c>
      <c r="E16" s="585"/>
      <c r="F16" s="616" t="s">
        <v>270</v>
      </c>
      <c r="G16" s="585"/>
      <c r="H16" s="616" t="s">
        <v>271</v>
      </c>
      <c r="I16" s="592"/>
      <c r="J16" s="592"/>
      <c r="K16" s="585"/>
      <c r="L16" s="617" t="s">
        <v>272</v>
      </c>
      <c r="M16" s="617" t="s">
        <v>273</v>
      </c>
      <c r="N16" s="617" t="s">
        <v>274</v>
      </c>
      <c r="O16" s="617" t="s">
        <v>275</v>
      </c>
      <c r="P16" s="617" t="s">
        <v>276</v>
      </c>
      <c r="Q16" s="617" t="s">
        <v>277</v>
      </c>
      <c r="R16" s="617" t="s">
        <v>278</v>
      </c>
      <c r="S16" s="617" t="s">
        <v>279</v>
      </c>
      <c r="T16" s="617" t="s">
        <v>280</v>
      </c>
      <c r="U16" s="617" t="s">
        <v>281</v>
      </c>
      <c r="V16" s="617" t="s">
        <v>282</v>
      </c>
      <c r="W16" s="617" t="s">
        <v>283</v>
      </c>
      <c r="X16" s="617" t="s">
        <v>284</v>
      </c>
      <c r="Y16" s="617" t="s">
        <v>285</v>
      </c>
      <c r="Z16" s="617" t="s">
        <v>286</v>
      </c>
      <c r="AA16" s="617" t="s">
        <v>287</v>
      </c>
      <c r="AB16" s="617" t="s">
        <v>288</v>
      </c>
      <c r="AC16" s="617" t="s">
        <v>289</v>
      </c>
      <c r="AD16" s="617" t="s">
        <v>290</v>
      </c>
      <c r="AE16" s="617" t="s">
        <v>291</v>
      </c>
    </row>
    <row r="17" spans="1:31" ht="18" customHeight="1">
      <c r="A17" s="583" t="s">
        <v>2</v>
      </c>
      <c r="B17" s="618" t="s">
        <v>349</v>
      </c>
      <c r="C17" s="585"/>
      <c r="D17" s="619">
        <v>22412874.190000001</v>
      </c>
      <c r="E17" s="585"/>
      <c r="F17" s="619">
        <v>19032692</v>
      </c>
      <c r="G17" s="585"/>
      <c r="H17" s="619">
        <v>2199071.87</v>
      </c>
      <c r="I17" s="592"/>
      <c r="J17" s="592"/>
      <c r="K17" s="585"/>
      <c r="L17" s="620">
        <v>1048425.21</v>
      </c>
      <c r="M17" s="620">
        <v>2227903.56</v>
      </c>
      <c r="N17" s="620">
        <v>524212.6</v>
      </c>
      <c r="O17" s="620">
        <v>1048425.21</v>
      </c>
      <c r="P17" s="620">
        <v>2330125.02</v>
      </c>
      <c r="Q17" s="620">
        <v>2539810.06</v>
      </c>
      <c r="R17" s="620">
        <v>1660705.53</v>
      </c>
      <c r="S17" s="620">
        <v>209685.04</v>
      </c>
      <c r="T17" s="620">
        <v>1424809.85</v>
      </c>
      <c r="U17" s="620">
        <v>796278.94</v>
      </c>
      <c r="V17" s="620">
        <v>1310531.51</v>
      </c>
      <c r="W17" s="620">
        <v>1712707.6</v>
      </c>
      <c r="X17" s="620">
        <v>3380182.19</v>
      </c>
      <c r="Y17" s="620">
        <v>772419.16</v>
      </c>
      <c r="Z17" s="620">
        <v>120974.03</v>
      </c>
      <c r="AA17" s="620">
        <v>387721.76</v>
      </c>
      <c r="AB17" s="620">
        <v>139725</v>
      </c>
      <c r="AC17" s="620">
        <v>429457.8</v>
      </c>
      <c r="AD17" s="620">
        <v>629064.93999999994</v>
      </c>
      <c r="AE17" s="620">
        <v>900819.5</v>
      </c>
    </row>
    <row r="18" spans="1:31" ht="18" customHeight="1">
      <c r="A18" s="583" t="s">
        <v>2</v>
      </c>
      <c r="B18" s="621" t="s">
        <v>350</v>
      </c>
      <c r="C18" s="585"/>
      <c r="D18" s="622">
        <v>22412874.190000001</v>
      </c>
      <c r="E18" s="585"/>
      <c r="F18" s="622">
        <v>19032692</v>
      </c>
      <c r="G18" s="585"/>
      <c r="H18" s="622">
        <v>2199071.87</v>
      </c>
      <c r="I18" s="592"/>
      <c r="J18" s="592"/>
      <c r="K18" s="585"/>
      <c r="L18" s="623">
        <v>1048425.21</v>
      </c>
      <c r="M18" s="623">
        <v>2227903.56</v>
      </c>
      <c r="N18" s="623">
        <v>524212.6</v>
      </c>
      <c r="O18" s="623">
        <v>1048425.21</v>
      </c>
      <c r="P18" s="623">
        <v>2330125.02</v>
      </c>
      <c r="Q18" s="623">
        <v>2539810.06</v>
      </c>
      <c r="R18" s="623">
        <v>1660705.53</v>
      </c>
      <c r="S18" s="623">
        <v>209685.04</v>
      </c>
      <c r="T18" s="623">
        <v>1424809.85</v>
      </c>
      <c r="U18" s="623">
        <v>796278.94</v>
      </c>
      <c r="V18" s="623">
        <v>1310531.51</v>
      </c>
      <c r="W18" s="623">
        <v>1712707.6</v>
      </c>
      <c r="X18" s="623">
        <v>3380182.19</v>
      </c>
      <c r="Y18" s="623">
        <v>772419.16</v>
      </c>
      <c r="Z18" s="623">
        <v>120974.03</v>
      </c>
      <c r="AA18" s="623">
        <v>387721.76</v>
      </c>
      <c r="AB18" s="623">
        <v>139725</v>
      </c>
      <c r="AC18" s="623">
        <v>429457.8</v>
      </c>
      <c r="AD18" s="623">
        <v>629064.93999999994</v>
      </c>
      <c r="AE18" s="623">
        <v>900819.5</v>
      </c>
    </row>
    <row r="19" spans="1:31">
      <c r="A19" s="583" t="s">
        <v>2</v>
      </c>
      <c r="B19" s="602" t="s">
        <v>2</v>
      </c>
      <c r="C19" s="592"/>
      <c r="D19" s="602" t="s">
        <v>2</v>
      </c>
      <c r="E19" s="592"/>
      <c r="F19" s="602" t="s">
        <v>2</v>
      </c>
      <c r="G19" s="592"/>
      <c r="H19" s="603" t="s">
        <v>2</v>
      </c>
      <c r="I19" s="592"/>
      <c r="J19" s="592"/>
      <c r="K19" s="592"/>
      <c r="L19" s="604" t="s">
        <v>2</v>
      </c>
      <c r="M19" s="604" t="s">
        <v>2</v>
      </c>
      <c r="N19" s="604" t="s">
        <v>2</v>
      </c>
      <c r="O19" s="604" t="s">
        <v>2</v>
      </c>
      <c r="P19" s="604" t="s">
        <v>2</v>
      </c>
      <c r="Q19" s="604" t="s">
        <v>2</v>
      </c>
      <c r="R19" s="604" t="s">
        <v>2</v>
      </c>
      <c r="S19" s="604" t="s">
        <v>2</v>
      </c>
      <c r="T19" s="604" t="s">
        <v>2</v>
      </c>
      <c r="U19" s="604" t="s">
        <v>2</v>
      </c>
      <c r="V19" s="604" t="s">
        <v>2</v>
      </c>
      <c r="W19" s="604" t="s">
        <v>2</v>
      </c>
      <c r="X19" s="583" t="s">
        <v>2</v>
      </c>
      <c r="Y19" s="604" t="s">
        <v>2</v>
      </c>
      <c r="Z19" s="604" t="s">
        <v>2</v>
      </c>
      <c r="AA19" s="604" t="s">
        <v>2</v>
      </c>
      <c r="AB19" s="604" t="s">
        <v>2</v>
      </c>
      <c r="AC19" s="604" t="s">
        <v>2</v>
      </c>
      <c r="AD19" s="604" t="s">
        <v>2</v>
      </c>
      <c r="AE19" s="604" t="s">
        <v>2</v>
      </c>
    </row>
    <row r="20" spans="1:31" ht="18" customHeight="1">
      <c r="A20" s="583" t="s">
        <v>2</v>
      </c>
      <c r="B20" s="615" t="s">
        <v>351</v>
      </c>
      <c r="C20" s="585"/>
      <c r="D20" s="616" t="s">
        <v>115</v>
      </c>
      <c r="E20" s="585"/>
      <c r="F20" s="616" t="s">
        <v>270</v>
      </c>
      <c r="G20" s="585"/>
      <c r="H20" s="616" t="s">
        <v>271</v>
      </c>
      <c r="I20" s="592"/>
      <c r="J20" s="592"/>
      <c r="K20" s="585"/>
      <c r="L20" s="617" t="s">
        <v>272</v>
      </c>
      <c r="M20" s="617" t="s">
        <v>273</v>
      </c>
      <c r="N20" s="617" t="s">
        <v>274</v>
      </c>
      <c r="O20" s="617" t="s">
        <v>275</v>
      </c>
      <c r="P20" s="617" t="s">
        <v>276</v>
      </c>
      <c r="Q20" s="617" t="s">
        <v>277</v>
      </c>
      <c r="R20" s="617" t="s">
        <v>278</v>
      </c>
      <c r="S20" s="617" t="s">
        <v>279</v>
      </c>
      <c r="T20" s="617" t="s">
        <v>280</v>
      </c>
      <c r="U20" s="617" t="s">
        <v>281</v>
      </c>
      <c r="V20" s="617" t="s">
        <v>282</v>
      </c>
      <c r="W20" s="617" t="s">
        <v>283</v>
      </c>
      <c r="X20" s="617" t="s">
        <v>284</v>
      </c>
      <c r="Y20" s="617" t="s">
        <v>285</v>
      </c>
      <c r="Z20" s="617" t="s">
        <v>286</v>
      </c>
      <c r="AA20" s="617" t="s">
        <v>287</v>
      </c>
      <c r="AB20" s="617" t="s">
        <v>288</v>
      </c>
      <c r="AC20" s="617" t="s">
        <v>289</v>
      </c>
      <c r="AD20" s="617" t="s">
        <v>290</v>
      </c>
      <c r="AE20" s="617" t="s">
        <v>291</v>
      </c>
    </row>
    <row r="21" spans="1:31" ht="18" customHeight="1">
      <c r="A21" s="583" t="s">
        <v>2</v>
      </c>
      <c r="B21" s="618" t="s">
        <v>352</v>
      </c>
      <c r="C21" s="585"/>
      <c r="D21" s="624">
        <v>-3342298.58</v>
      </c>
      <c r="E21" s="585"/>
      <c r="F21" s="624">
        <v>-2840745.65</v>
      </c>
      <c r="G21" s="585"/>
      <c r="H21" s="624">
        <v>-316091.53000000003</v>
      </c>
      <c r="I21" s="592"/>
      <c r="J21" s="592"/>
      <c r="K21" s="585"/>
      <c r="L21" s="625">
        <v>-150699.18</v>
      </c>
      <c r="M21" s="625">
        <v>-320235.75</v>
      </c>
      <c r="N21" s="625">
        <v>-75349.59</v>
      </c>
      <c r="O21" s="625">
        <v>-150699.18</v>
      </c>
      <c r="P21" s="625">
        <v>-334928.92</v>
      </c>
      <c r="Q21" s="625">
        <v>-365068.76</v>
      </c>
      <c r="R21" s="625">
        <v>-238707.5</v>
      </c>
      <c r="S21" s="625">
        <v>-30139.83</v>
      </c>
      <c r="T21" s="625">
        <v>-204800.18</v>
      </c>
      <c r="U21" s="625">
        <v>-114456.02</v>
      </c>
      <c r="V21" s="625">
        <v>-188373.98</v>
      </c>
      <c r="W21" s="625">
        <v>-351195.23</v>
      </c>
      <c r="X21" s="625">
        <v>-501552.93</v>
      </c>
      <c r="Y21" s="625">
        <v>-105405.32</v>
      </c>
      <c r="Z21" s="625">
        <v>-16508.28</v>
      </c>
      <c r="AA21" s="625">
        <v>-52909.02</v>
      </c>
      <c r="AB21" s="625">
        <v>-19067.05</v>
      </c>
      <c r="AC21" s="625">
        <v>-58604.38</v>
      </c>
      <c r="AD21" s="625">
        <v>-85843.02</v>
      </c>
      <c r="AE21" s="625">
        <v>-163215.85999999999</v>
      </c>
    </row>
    <row r="22" spans="1:31" ht="18" customHeight="1">
      <c r="A22" s="583" t="s">
        <v>2</v>
      </c>
      <c r="B22" s="602" t="s">
        <v>2</v>
      </c>
      <c r="C22" s="592"/>
      <c r="D22" s="602" t="s">
        <v>2</v>
      </c>
      <c r="E22" s="592"/>
      <c r="F22" s="602" t="s">
        <v>2</v>
      </c>
      <c r="G22" s="592"/>
      <c r="H22" s="603" t="s">
        <v>2</v>
      </c>
      <c r="I22" s="592"/>
      <c r="J22" s="592"/>
      <c r="K22" s="592"/>
      <c r="L22" s="604" t="s">
        <v>2</v>
      </c>
      <c r="M22" s="604" t="s">
        <v>2</v>
      </c>
      <c r="N22" s="604" t="s">
        <v>2</v>
      </c>
      <c r="O22" s="604" t="s">
        <v>2</v>
      </c>
      <c r="P22" s="604" t="s">
        <v>2</v>
      </c>
      <c r="Q22" s="604" t="s">
        <v>2</v>
      </c>
      <c r="R22" s="604" t="s">
        <v>2</v>
      </c>
      <c r="S22" s="604" t="s">
        <v>2</v>
      </c>
      <c r="T22" s="604" t="s">
        <v>2</v>
      </c>
      <c r="U22" s="604" t="s">
        <v>2</v>
      </c>
      <c r="V22" s="604" t="s">
        <v>2</v>
      </c>
      <c r="W22" s="604" t="s">
        <v>2</v>
      </c>
      <c r="X22" s="583" t="s">
        <v>2</v>
      </c>
      <c r="Y22" s="604" t="s">
        <v>2</v>
      </c>
      <c r="Z22" s="604" t="s">
        <v>2</v>
      </c>
      <c r="AA22" s="604" t="s">
        <v>2</v>
      </c>
      <c r="AB22" s="604" t="s">
        <v>2</v>
      </c>
      <c r="AC22" s="604" t="s">
        <v>2</v>
      </c>
      <c r="AD22" s="604" t="s">
        <v>2</v>
      </c>
      <c r="AE22" s="604" t="s">
        <v>2</v>
      </c>
    </row>
    <row r="23" spans="1:31" ht="18" customHeight="1">
      <c r="A23" s="583" t="s">
        <v>2</v>
      </c>
      <c r="B23" s="615" t="s">
        <v>353</v>
      </c>
      <c r="C23" s="585"/>
      <c r="D23" s="616" t="s">
        <v>115</v>
      </c>
      <c r="E23" s="585"/>
      <c r="F23" s="616" t="s">
        <v>270</v>
      </c>
      <c r="G23" s="585"/>
      <c r="H23" s="616" t="s">
        <v>271</v>
      </c>
      <c r="I23" s="592"/>
      <c r="J23" s="592"/>
      <c r="K23" s="585"/>
      <c r="L23" s="617" t="s">
        <v>272</v>
      </c>
      <c r="M23" s="617" t="s">
        <v>273</v>
      </c>
      <c r="N23" s="617" t="s">
        <v>274</v>
      </c>
      <c r="O23" s="617" t="s">
        <v>275</v>
      </c>
      <c r="P23" s="617" t="s">
        <v>276</v>
      </c>
      <c r="Q23" s="617" t="s">
        <v>277</v>
      </c>
      <c r="R23" s="617" t="s">
        <v>278</v>
      </c>
      <c r="S23" s="617" t="s">
        <v>279</v>
      </c>
      <c r="T23" s="617" t="s">
        <v>280</v>
      </c>
      <c r="U23" s="617" t="s">
        <v>281</v>
      </c>
      <c r="V23" s="617" t="s">
        <v>282</v>
      </c>
      <c r="W23" s="617" t="s">
        <v>283</v>
      </c>
      <c r="X23" s="617" t="s">
        <v>284</v>
      </c>
      <c r="Y23" s="617" t="s">
        <v>285</v>
      </c>
      <c r="Z23" s="617" t="s">
        <v>286</v>
      </c>
      <c r="AA23" s="617" t="s">
        <v>287</v>
      </c>
      <c r="AB23" s="617" t="s">
        <v>288</v>
      </c>
      <c r="AC23" s="617" t="s">
        <v>289</v>
      </c>
      <c r="AD23" s="617" t="s">
        <v>290</v>
      </c>
      <c r="AE23" s="617" t="s">
        <v>291</v>
      </c>
    </row>
    <row r="24" spans="1:31" ht="18" customHeight="1">
      <c r="A24" s="583" t="s">
        <v>2</v>
      </c>
      <c r="B24" s="618" t="s">
        <v>354</v>
      </c>
      <c r="C24" s="585"/>
      <c r="D24" s="626">
        <v>0</v>
      </c>
      <c r="E24" s="585"/>
      <c r="F24" s="626">
        <v>0</v>
      </c>
      <c r="G24" s="585"/>
      <c r="H24" s="626">
        <v>0</v>
      </c>
      <c r="I24" s="592"/>
      <c r="J24" s="592"/>
      <c r="K24" s="585"/>
      <c r="L24" s="627">
        <v>0</v>
      </c>
      <c r="M24" s="627">
        <v>0</v>
      </c>
      <c r="N24" s="627">
        <v>0</v>
      </c>
      <c r="O24" s="627">
        <v>0</v>
      </c>
      <c r="P24" s="627">
        <v>0</v>
      </c>
      <c r="Q24" s="627">
        <v>0</v>
      </c>
      <c r="R24" s="627">
        <v>0</v>
      </c>
      <c r="S24" s="627">
        <v>0</v>
      </c>
      <c r="T24" s="627">
        <v>0</v>
      </c>
      <c r="U24" s="627">
        <v>0</v>
      </c>
      <c r="V24" s="627">
        <v>0</v>
      </c>
      <c r="W24" s="627">
        <v>0</v>
      </c>
      <c r="X24" s="627">
        <v>0</v>
      </c>
      <c r="Y24" s="627">
        <v>0</v>
      </c>
      <c r="Z24" s="627">
        <v>0</v>
      </c>
      <c r="AA24" s="627">
        <v>0</v>
      </c>
      <c r="AB24" s="627">
        <v>0</v>
      </c>
      <c r="AC24" s="627">
        <v>0</v>
      </c>
      <c r="AD24" s="627">
        <v>0</v>
      </c>
      <c r="AE24" s="627">
        <v>0</v>
      </c>
    </row>
    <row r="25" spans="1:31" ht="18" customHeight="1">
      <c r="A25" s="583" t="s">
        <v>2</v>
      </c>
      <c r="B25" s="621" t="s">
        <v>355</v>
      </c>
      <c r="C25" s="585"/>
      <c r="D25" s="628">
        <v>0</v>
      </c>
      <c r="E25" s="585"/>
      <c r="F25" s="628">
        <v>0</v>
      </c>
      <c r="G25" s="585"/>
      <c r="H25" s="628">
        <v>0</v>
      </c>
      <c r="I25" s="592"/>
      <c r="J25" s="592"/>
      <c r="K25" s="585"/>
      <c r="L25" s="629">
        <v>0</v>
      </c>
      <c r="M25" s="629">
        <v>0</v>
      </c>
      <c r="N25" s="629">
        <v>0</v>
      </c>
      <c r="O25" s="629">
        <v>0</v>
      </c>
      <c r="P25" s="629">
        <v>0</v>
      </c>
      <c r="Q25" s="629">
        <v>0</v>
      </c>
      <c r="R25" s="629">
        <v>0</v>
      </c>
      <c r="S25" s="629">
        <v>0</v>
      </c>
      <c r="T25" s="629">
        <v>0</v>
      </c>
      <c r="U25" s="629">
        <v>0</v>
      </c>
      <c r="V25" s="629">
        <v>0</v>
      </c>
      <c r="W25" s="629">
        <v>0</v>
      </c>
      <c r="X25" s="629">
        <v>0</v>
      </c>
      <c r="Y25" s="629">
        <v>0</v>
      </c>
      <c r="Z25" s="629">
        <v>0</v>
      </c>
      <c r="AA25" s="629">
        <v>0</v>
      </c>
      <c r="AB25" s="629">
        <v>0</v>
      </c>
      <c r="AC25" s="629">
        <v>0</v>
      </c>
      <c r="AD25" s="629">
        <v>0</v>
      </c>
      <c r="AE25" s="629">
        <v>0</v>
      </c>
    </row>
    <row r="26" spans="1:31" ht="18" customHeight="1">
      <c r="A26" s="583" t="s">
        <v>2</v>
      </c>
      <c r="B26" s="602" t="s">
        <v>2</v>
      </c>
      <c r="C26" s="592"/>
      <c r="D26" s="602" t="s">
        <v>2</v>
      </c>
      <c r="E26" s="592"/>
      <c r="F26" s="602" t="s">
        <v>2</v>
      </c>
      <c r="G26" s="592"/>
      <c r="H26" s="603" t="s">
        <v>2</v>
      </c>
      <c r="I26" s="592"/>
      <c r="J26" s="592"/>
      <c r="K26" s="592"/>
      <c r="L26" s="604" t="s">
        <v>2</v>
      </c>
      <c r="M26" s="604" t="s">
        <v>2</v>
      </c>
      <c r="N26" s="604" t="s">
        <v>2</v>
      </c>
      <c r="O26" s="604" t="s">
        <v>2</v>
      </c>
      <c r="P26" s="604" t="s">
        <v>2</v>
      </c>
      <c r="Q26" s="604" t="s">
        <v>2</v>
      </c>
      <c r="R26" s="604" t="s">
        <v>2</v>
      </c>
      <c r="S26" s="604" t="s">
        <v>2</v>
      </c>
      <c r="T26" s="604" t="s">
        <v>2</v>
      </c>
      <c r="U26" s="604" t="s">
        <v>2</v>
      </c>
      <c r="V26" s="604" t="s">
        <v>2</v>
      </c>
      <c r="W26" s="604" t="s">
        <v>2</v>
      </c>
      <c r="X26" s="583" t="s">
        <v>2</v>
      </c>
      <c r="Y26" s="604" t="s">
        <v>2</v>
      </c>
      <c r="Z26" s="604" t="s">
        <v>2</v>
      </c>
      <c r="AA26" s="604" t="s">
        <v>2</v>
      </c>
      <c r="AB26" s="604" t="s">
        <v>2</v>
      </c>
      <c r="AC26" s="604" t="s">
        <v>2</v>
      </c>
      <c r="AD26" s="604" t="s">
        <v>2</v>
      </c>
      <c r="AE26" s="604" t="s">
        <v>2</v>
      </c>
    </row>
    <row r="27" spans="1:31" ht="18" customHeight="1">
      <c r="A27" s="583" t="s">
        <v>2</v>
      </c>
      <c r="B27" s="615" t="s">
        <v>356</v>
      </c>
      <c r="C27" s="585"/>
      <c r="D27" s="616" t="s">
        <v>115</v>
      </c>
      <c r="E27" s="585"/>
      <c r="F27" s="616" t="s">
        <v>270</v>
      </c>
      <c r="G27" s="585"/>
      <c r="H27" s="616" t="s">
        <v>271</v>
      </c>
      <c r="I27" s="592"/>
      <c r="J27" s="592"/>
      <c r="K27" s="585"/>
      <c r="L27" s="617" t="s">
        <v>272</v>
      </c>
      <c r="M27" s="617" t="s">
        <v>273</v>
      </c>
      <c r="N27" s="617" t="s">
        <v>274</v>
      </c>
      <c r="O27" s="617" t="s">
        <v>275</v>
      </c>
      <c r="P27" s="617" t="s">
        <v>276</v>
      </c>
      <c r="Q27" s="617" t="s">
        <v>277</v>
      </c>
      <c r="R27" s="617" t="s">
        <v>278</v>
      </c>
      <c r="S27" s="617" t="s">
        <v>279</v>
      </c>
      <c r="T27" s="617" t="s">
        <v>280</v>
      </c>
      <c r="U27" s="617" t="s">
        <v>281</v>
      </c>
      <c r="V27" s="617" t="s">
        <v>282</v>
      </c>
      <c r="W27" s="617" t="s">
        <v>283</v>
      </c>
      <c r="X27" s="617" t="s">
        <v>284</v>
      </c>
      <c r="Y27" s="617" t="s">
        <v>285</v>
      </c>
      <c r="Z27" s="617" t="s">
        <v>286</v>
      </c>
      <c r="AA27" s="617" t="s">
        <v>287</v>
      </c>
      <c r="AB27" s="617" t="s">
        <v>288</v>
      </c>
      <c r="AC27" s="617" t="s">
        <v>289</v>
      </c>
      <c r="AD27" s="617" t="s">
        <v>290</v>
      </c>
      <c r="AE27" s="617" t="s">
        <v>291</v>
      </c>
    </row>
    <row r="28" spans="1:31" ht="18" customHeight="1">
      <c r="B28" s="621" t="s">
        <v>357</v>
      </c>
      <c r="C28" s="585"/>
      <c r="D28" s="628">
        <v>4656500000</v>
      </c>
      <c r="E28" s="585"/>
      <c r="F28" s="628">
        <v>3871600000</v>
      </c>
      <c r="G28" s="585"/>
      <c r="H28" s="628">
        <v>435900000</v>
      </c>
      <c r="I28" s="592"/>
      <c r="J28" s="592"/>
      <c r="K28" s="585"/>
      <c r="L28" s="629">
        <v>200000000</v>
      </c>
      <c r="M28" s="629">
        <v>425000000</v>
      </c>
      <c r="N28" s="629">
        <v>100000000</v>
      </c>
      <c r="O28" s="629">
        <v>200000000</v>
      </c>
      <c r="P28" s="629">
        <v>444500000</v>
      </c>
      <c r="Q28" s="629">
        <v>552000000</v>
      </c>
      <c r="R28" s="629">
        <v>322300000</v>
      </c>
      <c r="S28" s="629">
        <v>40000000</v>
      </c>
      <c r="T28" s="629">
        <v>400000000</v>
      </c>
      <c r="U28" s="629">
        <v>151900000</v>
      </c>
      <c r="V28" s="629">
        <v>250000000</v>
      </c>
      <c r="W28" s="629">
        <v>350000000</v>
      </c>
      <c r="X28" s="629">
        <v>784900000</v>
      </c>
      <c r="Y28" s="629">
        <v>127700000</v>
      </c>
      <c r="Z28" s="629">
        <v>20000000</v>
      </c>
      <c r="AA28" s="629">
        <v>64100000</v>
      </c>
      <c r="AB28" s="629">
        <v>23100000</v>
      </c>
      <c r="AC28" s="629">
        <v>100000000</v>
      </c>
      <c r="AD28" s="629">
        <v>250000000</v>
      </c>
      <c r="AE28" s="629">
        <v>200000000</v>
      </c>
    </row>
    <row r="29" spans="1:31" ht="18" customHeight="1">
      <c r="A29" s="583" t="s">
        <v>2</v>
      </c>
      <c r="B29" s="630" t="s">
        <v>358</v>
      </c>
      <c r="C29" s="585"/>
      <c r="D29" s="631">
        <v>4210700000</v>
      </c>
      <c r="E29" s="585"/>
      <c r="F29" s="631">
        <v>3654000000</v>
      </c>
      <c r="G29" s="585"/>
      <c r="H29" s="631">
        <v>419500000</v>
      </c>
      <c r="I29" s="592"/>
      <c r="J29" s="592"/>
      <c r="K29" s="585"/>
      <c r="L29" s="632">
        <v>200000000</v>
      </c>
      <c r="M29" s="632">
        <v>425000000</v>
      </c>
      <c r="N29" s="632">
        <v>100000000</v>
      </c>
      <c r="O29" s="632">
        <v>200000000</v>
      </c>
      <c r="P29" s="632">
        <v>444500000</v>
      </c>
      <c r="Q29" s="632">
        <v>484500000</v>
      </c>
      <c r="R29" s="632">
        <v>316800000</v>
      </c>
      <c r="S29" s="632">
        <v>40000000</v>
      </c>
      <c r="T29" s="632">
        <v>271800000</v>
      </c>
      <c r="U29" s="632">
        <v>151900000</v>
      </c>
      <c r="V29" s="632">
        <v>250000000</v>
      </c>
      <c r="W29" s="632">
        <v>350000000</v>
      </c>
      <c r="X29" s="632">
        <v>556700000</v>
      </c>
      <c r="Y29" s="632">
        <v>127700000</v>
      </c>
      <c r="Z29" s="632">
        <v>20000000</v>
      </c>
      <c r="AA29" s="632">
        <v>64100000</v>
      </c>
      <c r="AB29" s="632">
        <v>23100000</v>
      </c>
      <c r="AC29" s="632">
        <v>71000000</v>
      </c>
      <c r="AD29" s="632">
        <v>104000000</v>
      </c>
      <c r="AE29" s="632">
        <v>146800000</v>
      </c>
    </row>
    <row r="30" spans="1:31" ht="18" customHeight="1">
      <c r="A30" s="583" t="s">
        <v>2</v>
      </c>
      <c r="B30" s="621" t="s">
        <v>359</v>
      </c>
      <c r="C30" s="585"/>
      <c r="D30" s="633">
        <v>4183639366.4899998</v>
      </c>
      <c r="E30" s="585"/>
      <c r="F30" s="633">
        <v>3626939366.4899998</v>
      </c>
      <c r="G30" s="585"/>
      <c r="H30" s="633">
        <v>419500000</v>
      </c>
      <c r="I30" s="592"/>
      <c r="J30" s="592"/>
      <c r="K30" s="585"/>
      <c r="L30" s="634">
        <v>200000000</v>
      </c>
      <c r="M30" s="634">
        <v>425000000</v>
      </c>
      <c r="N30" s="634">
        <v>100000000</v>
      </c>
      <c r="O30" s="634">
        <v>200000000</v>
      </c>
      <c r="P30" s="634">
        <v>444500000</v>
      </c>
      <c r="Q30" s="634">
        <v>484500000</v>
      </c>
      <c r="R30" s="634">
        <v>316800000</v>
      </c>
      <c r="S30" s="634">
        <v>40000000</v>
      </c>
      <c r="T30" s="634">
        <v>271800000</v>
      </c>
      <c r="U30" s="634">
        <v>151900000</v>
      </c>
      <c r="V30" s="634">
        <v>250000000</v>
      </c>
      <c r="W30" s="634">
        <v>322939366.49000001</v>
      </c>
      <c r="X30" s="634">
        <v>556700000</v>
      </c>
      <c r="Y30" s="634">
        <v>127700000</v>
      </c>
      <c r="Z30" s="634">
        <v>20000000</v>
      </c>
      <c r="AA30" s="634">
        <v>64100000</v>
      </c>
      <c r="AB30" s="634">
        <v>23100000</v>
      </c>
      <c r="AC30" s="634">
        <v>71000000</v>
      </c>
      <c r="AD30" s="634">
        <v>104000000</v>
      </c>
      <c r="AE30" s="634">
        <v>146800000</v>
      </c>
    </row>
    <row r="31" spans="1:31" ht="18" customHeight="1">
      <c r="A31" s="583" t="s">
        <v>2</v>
      </c>
      <c r="B31" s="618" t="s">
        <v>360</v>
      </c>
      <c r="C31" s="585"/>
      <c r="D31" s="626">
        <v>0</v>
      </c>
      <c r="E31" s="585"/>
      <c r="F31" s="626">
        <v>0</v>
      </c>
      <c r="G31" s="585"/>
      <c r="H31" s="626">
        <v>0</v>
      </c>
      <c r="I31" s="592"/>
      <c r="J31" s="592"/>
      <c r="K31" s="585"/>
      <c r="L31" s="627">
        <v>0</v>
      </c>
      <c r="M31" s="627">
        <v>0</v>
      </c>
      <c r="N31" s="627">
        <v>0</v>
      </c>
      <c r="O31" s="627">
        <v>0</v>
      </c>
      <c r="P31" s="627">
        <v>0</v>
      </c>
      <c r="Q31" s="627">
        <v>0</v>
      </c>
      <c r="R31" s="627">
        <v>0</v>
      </c>
      <c r="S31" s="627">
        <v>0</v>
      </c>
      <c r="T31" s="627">
        <v>0</v>
      </c>
      <c r="U31" s="627">
        <v>0</v>
      </c>
      <c r="V31" s="627">
        <v>0</v>
      </c>
      <c r="W31" s="627">
        <v>0</v>
      </c>
      <c r="X31" s="627">
        <v>0</v>
      </c>
      <c r="Y31" s="627">
        <v>0</v>
      </c>
      <c r="Z31" s="627">
        <v>0</v>
      </c>
      <c r="AA31" s="627">
        <v>0</v>
      </c>
      <c r="AB31" s="627">
        <v>0</v>
      </c>
      <c r="AC31" s="627">
        <v>0</v>
      </c>
      <c r="AD31" s="627">
        <v>0</v>
      </c>
      <c r="AE31" s="627">
        <v>0</v>
      </c>
    </row>
    <row r="32" spans="1:31" ht="18" customHeight="1">
      <c r="A32" s="583" t="s">
        <v>2</v>
      </c>
      <c r="B32" s="635" t="s">
        <v>361</v>
      </c>
      <c r="C32" s="585"/>
      <c r="D32" s="636">
        <v>-13690791.859999999</v>
      </c>
      <c r="E32" s="585"/>
      <c r="F32" s="636">
        <v>-13690791.859999999</v>
      </c>
      <c r="G32" s="585"/>
      <c r="H32" s="637">
        <v>0</v>
      </c>
      <c r="I32" s="592"/>
      <c r="J32" s="592"/>
      <c r="K32" s="585"/>
      <c r="L32" s="638">
        <v>0</v>
      </c>
      <c r="M32" s="638">
        <v>0</v>
      </c>
      <c r="N32" s="638">
        <v>0</v>
      </c>
      <c r="O32" s="638">
        <v>0</v>
      </c>
      <c r="P32" s="638">
        <v>0</v>
      </c>
      <c r="Q32" s="638">
        <v>0</v>
      </c>
      <c r="R32" s="638">
        <v>0</v>
      </c>
      <c r="S32" s="638">
        <v>0</v>
      </c>
      <c r="T32" s="638">
        <v>0</v>
      </c>
      <c r="U32" s="638">
        <v>0</v>
      </c>
      <c r="V32" s="638">
        <v>0</v>
      </c>
      <c r="W32" s="639">
        <v>-13690791.859999999</v>
      </c>
      <c r="X32" s="638">
        <v>0</v>
      </c>
      <c r="Y32" s="638">
        <v>0</v>
      </c>
      <c r="Z32" s="638">
        <v>0</v>
      </c>
      <c r="AA32" s="638">
        <v>0</v>
      </c>
      <c r="AB32" s="638">
        <v>0</v>
      </c>
      <c r="AC32" s="638">
        <v>0</v>
      </c>
      <c r="AD32" s="638">
        <v>0</v>
      </c>
      <c r="AE32" s="638">
        <v>0</v>
      </c>
    </row>
    <row r="33" spans="1:31" ht="18" customHeight="1">
      <c r="A33" s="583" t="s">
        <v>2</v>
      </c>
      <c r="B33" s="618" t="s">
        <v>362</v>
      </c>
      <c r="C33" s="585"/>
      <c r="D33" s="626">
        <v>0</v>
      </c>
      <c r="E33" s="585"/>
      <c r="F33" s="626">
        <v>0</v>
      </c>
      <c r="G33" s="585"/>
      <c r="H33" s="626">
        <v>0</v>
      </c>
      <c r="I33" s="592"/>
      <c r="J33" s="592"/>
      <c r="K33" s="585"/>
      <c r="L33" s="627">
        <v>0</v>
      </c>
      <c r="M33" s="627">
        <v>0</v>
      </c>
      <c r="N33" s="627">
        <v>0</v>
      </c>
      <c r="O33" s="627">
        <v>0</v>
      </c>
      <c r="P33" s="627">
        <v>0</v>
      </c>
      <c r="Q33" s="627">
        <v>0</v>
      </c>
      <c r="R33" s="627">
        <v>0</v>
      </c>
      <c r="S33" s="627">
        <v>0</v>
      </c>
      <c r="T33" s="627">
        <v>0</v>
      </c>
      <c r="U33" s="627">
        <v>0</v>
      </c>
      <c r="V33" s="627">
        <v>0</v>
      </c>
      <c r="W33" s="627">
        <v>0</v>
      </c>
      <c r="X33" s="627">
        <v>0</v>
      </c>
      <c r="Y33" s="627">
        <v>0</v>
      </c>
      <c r="Z33" s="627">
        <v>0</v>
      </c>
      <c r="AA33" s="627">
        <v>0</v>
      </c>
      <c r="AB33" s="627">
        <v>0</v>
      </c>
      <c r="AC33" s="627">
        <v>0</v>
      </c>
      <c r="AD33" s="627">
        <v>0</v>
      </c>
      <c r="AE33" s="627">
        <v>0</v>
      </c>
    </row>
    <row r="34" spans="1:31" ht="18" customHeight="1">
      <c r="A34" s="583" t="s">
        <v>2</v>
      </c>
      <c r="B34" s="615" t="s">
        <v>363</v>
      </c>
      <c r="C34" s="585"/>
      <c r="D34" s="640">
        <v>4169948574.6300001</v>
      </c>
      <c r="E34" s="585"/>
      <c r="F34" s="640">
        <v>3613248574.6300001</v>
      </c>
      <c r="G34" s="585"/>
      <c r="H34" s="640">
        <v>419500000</v>
      </c>
      <c r="I34" s="592"/>
      <c r="J34" s="592"/>
      <c r="K34" s="585"/>
      <c r="L34" s="641">
        <v>200000000</v>
      </c>
      <c r="M34" s="641">
        <v>425000000</v>
      </c>
      <c r="N34" s="641">
        <v>100000000</v>
      </c>
      <c r="O34" s="641">
        <v>200000000</v>
      </c>
      <c r="P34" s="641">
        <v>444500000</v>
      </c>
      <c r="Q34" s="641">
        <v>484500000</v>
      </c>
      <c r="R34" s="641">
        <v>316800000</v>
      </c>
      <c r="S34" s="641">
        <v>40000000</v>
      </c>
      <c r="T34" s="641">
        <v>271800000</v>
      </c>
      <c r="U34" s="641">
        <v>151900000</v>
      </c>
      <c r="V34" s="641">
        <v>250000000</v>
      </c>
      <c r="W34" s="641">
        <v>309248574.63</v>
      </c>
      <c r="X34" s="641">
        <v>556700000</v>
      </c>
      <c r="Y34" s="641">
        <v>127700000</v>
      </c>
      <c r="Z34" s="641">
        <v>20000000</v>
      </c>
      <c r="AA34" s="641">
        <v>64100000</v>
      </c>
      <c r="AB34" s="641">
        <v>23100000</v>
      </c>
      <c r="AC34" s="641">
        <v>71000000</v>
      </c>
      <c r="AD34" s="641">
        <v>104000000</v>
      </c>
      <c r="AE34" s="641">
        <v>146800000</v>
      </c>
    </row>
    <row r="35" spans="1:31" ht="18" customHeight="1">
      <c r="A35" s="583" t="s">
        <v>2</v>
      </c>
      <c r="B35" s="602" t="s">
        <v>2</v>
      </c>
      <c r="C35" s="592"/>
      <c r="D35" s="602" t="s">
        <v>2</v>
      </c>
      <c r="E35" s="592"/>
      <c r="F35" s="602" t="s">
        <v>2</v>
      </c>
      <c r="G35" s="592"/>
      <c r="H35" s="603" t="s">
        <v>2</v>
      </c>
      <c r="I35" s="592"/>
      <c r="J35" s="592"/>
      <c r="K35" s="592"/>
      <c r="L35" s="604" t="s">
        <v>2</v>
      </c>
      <c r="M35" s="604" t="s">
        <v>2</v>
      </c>
      <c r="N35" s="604" t="s">
        <v>2</v>
      </c>
      <c r="O35" s="604" t="s">
        <v>2</v>
      </c>
      <c r="P35" s="604" t="s">
        <v>2</v>
      </c>
      <c r="Q35" s="604" t="s">
        <v>2</v>
      </c>
      <c r="R35" s="604" t="s">
        <v>2</v>
      </c>
      <c r="S35" s="604" t="s">
        <v>2</v>
      </c>
      <c r="T35" s="604" t="s">
        <v>2</v>
      </c>
      <c r="U35" s="604" t="s">
        <v>2</v>
      </c>
      <c r="V35" s="604" t="s">
        <v>2</v>
      </c>
      <c r="W35" s="604" t="s">
        <v>2</v>
      </c>
      <c r="X35" s="583" t="s">
        <v>2</v>
      </c>
      <c r="Y35" s="604" t="s">
        <v>2</v>
      </c>
      <c r="Z35" s="604" t="s">
        <v>2</v>
      </c>
      <c r="AA35" s="604" t="s">
        <v>2</v>
      </c>
      <c r="AB35" s="604" t="s">
        <v>2</v>
      </c>
      <c r="AC35" s="604" t="s">
        <v>2</v>
      </c>
      <c r="AD35" s="604" t="s">
        <v>2</v>
      </c>
      <c r="AE35" s="604" t="s">
        <v>2</v>
      </c>
    </row>
    <row r="36" spans="1:31" ht="18" customHeight="1">
      <c r="A36" s="583" t="s">
        <v>2</v>
      </c>
      <c r="B36" s="642" t="s">
        <v>364</v>
      </c>
      <c r="C36" s="585"/>
      <c r="D36" s="616" t="s">
        <v>115</v>
      </c>
      <c r="E36" s="585"/>
      <c r="F36" s="616" t="s">
        <v>270</v>
      </c>
      <c r="G36" s="585"/>
      <c r="H36" s="616" t="s">
        <v>271</v>
      </c>
      <c r="I36" s="592"/>
      <c r="J36" s="592"/>
      <c r="K36" s="585"/>
      <c r="L36" s="617" t="s">
        <v>272</v>
      </c>
      <c r="M36" s="617" t="s">
        <v>273</v>
      </c>
      <c r="N36" s="617" t="s">
        <v>274</v>
      </c>
      <c r="O36" s="617" t="s">
        <v>275</v>
      </c>
      <c r="P36" s="617" t="s">
        <v>276</v>
      </c>
      <c r="Q36" s="617" t="s">
        <v>277</v>
      </c>
      <c r="R36" s="617" t="s">
        <v>278</v>
      </c>
      <c r="S36" s="617" t="s">
        <v>279</v>
      </c>
      <c r="T36" s="617" t="s">
        <v>280</v>
      </c>
      <c r="U36" s="617" t="s">
        <v>281</v>
      </c>
      <c r="V36" s="617" t="s">
        <v>282</v>
      </c>
      <c r="W36" s="617" t="s">
        <v>283</v>
      </c>
      <c r="X36" s="617" t="s">
        <v>284</v>
      </c>
      <c r="Y36" s="617" t="s">
        <v>285</v>
      </c>
      <c r="Z36" s="617" t="s">
        <v>286</v>
      </c>
      <c r="AA36" s="617" t="s">
        <v>287</v>
      </c>
      <c r="AB36" s="617" t="s">
        <v>288</v>
      </c>
      <c r="AC36" s="617" t="s">
        <v>289</v>
      </c>
      <c r="AD36" s="617" t="s">
        <v>290</v>
      </c>
      <c r="AE36" s="617" t="s">
        <v>291</v>
      </c>
    </row>
    <row r="37" spans="1:31" ht="18" customHeight="1">
      <c r="A37" s="583" t="s">
        <v>2</v>
      </c>
      <c r="B37" s="618" t="s">
        <v>365</v>
      </c>
      <c r="C37" s="585"/>
      <c r="D37" s="643">
        <v>22412874.190000001</v>
      </c>
      <c r="E37" s="585"/>
      <c r="F37" s="643">
        <v>19032692</v>
      </c>
      <c r="G37" s="585"/>
      <c r="H37" s="643">
        <v>2199071.87</v>
      </c>
      <c r="I37" s="592"/>
      <c r="J37" s="592"/>
      <c r="K37" s="585"/>
      <c r="L37" s="644">
        <v>1048425.21</v>
      </c>
      <c r="M37" s="644">
        <v>2227903.56</v>
      </c>
      <c r="N37" s="644">
        <v>524212.6</v>
      </c>
      <c r="O37" s="644">
        <v>1048425.21</v>
      </c>
      <c r="P37" s="644">
        <v>2330125.02</v>
      </c>
      <c r="Q37" s="644">
        <v>2539810.06</v>
      </c>
      <c r="R37" s="644">
        <v>1660705.53</v>
      </c>
      <c r="S37" s="644">
        <v>209685.04</v>
      </c>
      <c r="T37" s="644">
        <v>1424809.85</v>
      </c>
      <c r="U37" s="644">
        <v>796278.94</v>
      </c>
      <c r="V37" s="644">
        <v>1310531.51</v>
      </c>
      <c r="W37" s="644">
        <v>1712707.6</v>
      </c>
      <c r="X37" s="644">
        <v>3380182.19</v>
      </c>
      <c r="Y37" s="644">
        <v>772419.16</v>
      </c>
      <c r="Z37" s="644">
        <v>120974.03</v>
      </c>
      <c r="AA37" s="644">
        <v>387721.76</v>
      </c>
      <c r="AB37" s="644">
        <v>139725</v>
      </c>
      <c r="AC37" s="644">
        <v>429457.8</v>
      </c>
      <c r="AD37" s="644">
        <v>629064.93999999994</v>
      </c>
      <c r="AE37" s="644">
        <v>900819.5</v>
      </c>
    </row>
    <row r="38" spans="1:31" ht="18" customHeight="1">
      <c r="A38" s="583" t="s">
        <v>2</v>
      </c>
      <c r="B38" s="621" t="s">
        <v>366</v>
      </c>
      <c r="C38" s="585"/>
      <c r="D38" s="645">
        <v>13690791.859999999</v>
      </c>
      <c r="E38" s="585"/>
      <c r="F38" s="645">
        <v>13690791.859999999</v>
      </c>
      <c r="G38" s="585"/>
      <c r="H38" s="645">
        <v>0</v>
      </c>
      <c r="I38" s="592"/>
      <c r="J38" s="592"/>
      <c r="K38" s="585"/>
      <c r="L38" s="646">
        <v>0</v>
      </c>
      <c r="M38" s="646">
        <v>0</v>
      </c>
      <c r="N38" s="646">
        <v>0</v>
      </c>
      <c r="O38" s="646">
        <v>0</v>
      </c>
      <c r="P38" s="646">
        <v>0</v>
      </c>
      <c r="Q38" s="646">
        <v>0</v>
      </c>
      <c r="R38" s="646">
        <v>0</v>
      </c>
      <c r="S38" s="646">
        <v>0</v>
      </c>
      <c r="T38" s="646">
        <v>0</v>
      </c>
      <c r="U38" s="646">
        <v>0</v>
      </c>
      <c r="V38" s="646">
        <v>0</v>
      </c>
      <c r="W38" s="646">
        <v>13690791.859999999</v>
      </c>
      <c r="X38" s="646">
        <v>0</v>
      </c>
      <c r="Y38" s="646">
        <v>0</v>
      </c>
      <c r="Z38" s="646">
        <v>0</v>
      </c>
      <c r="AA38" s="646">
        <v>0</v>
      </c>
      <c r="AB38" s="646">
        <v>0</v>
      </c>
      <c r="AC38" s="646">
        <v>0</v>
      </c>
      <c r="AD38" s="646">
        <v>0</v>
      </c>
      <c r="AE38" s="646">
        <v>0</v>
      </c>
    </row>
    <row r="39" spans="1:31" ht="18" customHeight="1">
      <c r="A39" s="583" t="s">
        <v>2</v>
      </c>
      <c r="B39" s="642" t="s">
        <v>115</v>
      </c>
      <c r="C39" s="585"/>
      <c r="D39" s="640">
        <v>36103666.049999997</v>
      </c>
      <c r="E39" s="585"/>
      <c r="F39" s="640">
        <v>32723483.859999999</v>
      </c>
      <c r="G39" s="585"/>
      <c r="H39" s="640">
        <v>2199071.87</v>
      </c>
      <c r="I39" s="592"/>
      <c r="J39" s="592"/>
      <c r="K39" s="585"/>
      <c r="L39" s="641">
        <v>1048425.21</v>
      </c>
      <c r="M39" s="641">
        <v>2227903.56</v>
      </c>
      <c r="N39" s="641">
        <v>524212.6</v>
      </c>
      <c r="O39" s="641">
        <v>1048425.21</v>
      </c>
      <c r="P39" s="641">
        <v>2330125.02</v>
      </c>
      <c r="Q39" s="641">
        <v>2539810.06</v>
      </c>
      <c r="R39" s="641">
        <v>1660705.53</v>
      </c>
      <c r="S39" s="641">
        <v>209685.04</v>
      </c>
      <c r="T39" s="641">
        <v>1424809.85</v>
      </c>
      <c r="U39" s="641">
        <v>796278.94</v>
      </c>
      <c r="V39" s="641">
        <v>1310531.51</v>
      </c>
      <c r="W39" s="641">
        <v>15403499.460000001</v>
      </c>
      <c r="X39" s="641">
        <v>3380182.19</v>
      </c>
      <c r="Y39" s="641">
        <v>772419.16</v>
      </c>
      <c r="Z39" s="641">
        <v>120974.03</v>
      </c>
      <c r="AA39" s="641">
        <v>387721.76</v>
      </c>
      <c r="AB39" s="641">
        <v>139725</v>
      </c>
      <c r="AC39" s="641">
        <v>429457.8</v>
      </c>
      <c r="AD39" s="641">
        <v>629064.93999999994</v>
      </c>
      <c r="AE39" s="641">
        <v>900819.5</v>
      </c>
    </row>
    <row r="40" spans="1:31" ht="18" customHeight="1">
      <c r="A40" s="583" t="s">
        <v>2</v>
      </c>
      <c r="B40" s="602" t="s">
        <v>2</v>
      </c>
      <c r="C40" s="592"/>
      <c r="D40" s="602" t="s">
        <v>2</v>
      </c>
      <c r="E40" s="592"/>
      <c r="F40" s="602" t="s">
        <v>2</v>
      </c>
      <c r="G40" s="592"/>
      <c r="H40" s="603" t="s">
        <v>2</v>
      </c>
      <c r="I40" s="592"/>
      <c r="J40" s="592"/>
      <c r="K40" s="592"/>
      <c r="L40" s="604" t="s">
        <v>2</v>
      </c>
      <c r="M40" s="604" t="s">
        <v>2</v>
      </c>
      <c r="N40" s="604" t="s">
        <v>2</v>
      </c>
      <c r="O40" s="604" t="s">
        <v>2</v>
      </c>
      <c r="P40" s="604" t="s">
        <v>2</v>
      </c>
      <c r="Q40" s="604" t="s">
        <v>2</v>
      </c>
      <c r="R40" s="604" t="s">
        <v>2</v>
      </c>
      <c r="S40" s="604" t="s">
        <v>2</v>
      </c>
      <c r="T40" s="604" t="s">
        <v>2</v>
      </c>
      <c r="U40" s="604" t="s">
        <v>2</v>
      </c>
      <c r="V40" s="604" t="s">
        <v>2</v>
      </c>
      <c r="W40" s="604" t="s">
        <v>2</v>
      </c>
      <c r="X40" s="583" t="s">
        <v>2</v>
      </c>
      <c r="Y40" s="604" t="s">
        <v>2</v>
      </c>
      <c r="Z40" s="604" t="s">
        <v>2</v>
      </c>
      <c r="AA40" s="604" t="s">
        <v>2</v>
      </c>
      <c r="AB40" s="604" t="s">
        <v>2</v>
      </c>
      <c r="AC40" s="604" t="s">
        <v>2</v>
      </c>
      <c r="AD40" s="604" t="s">
        <v>2</v>
      </c>
      <c r="AE40" s="604" t="s">
        <v>2</v>
      </c>
    </row>
    <row r="41" spans="1:31" ht="18" customHeight="1">
      <c r="A41" s="583" t="s">
        <v>2</v>
      </c>
      <c r="B41" s="615" t="s">
        <v>367</v>
      </c>
      <c r="C41" s="585"/>
      <c r="D41" s="616" t="s">
        <v>115</v>
      </c>
      <c r="E41" s="585"/>
      <c r="F41" s="616" t="s">
        <v>270</v>
      </c>
      <c r="G41" s="585"/>
      <c r="H41" s="616" t="s">
        <v>271</v>
      </c>
      <c r="I41" s="592"/>
      <c r="J41" s="592"/>
      <c r="K41" s="585"/>
      <c r="L41" s="617" t="s">
        <v>272</v>
      </c>
      <c r="M41" s="617" t="s">
        <v>273</v>
      </c>
      <c r="N41" s="617" t="s">
        <v>274</v>
      </c>
      <c r="O41" s="617" t="s">
        <v>275</v>
      </c>
      <c r="P41" s="617" t="s">
        <v>276</v>
      </c>
      <c r="Q41" s="617" t="s">
        <v>277</v>
      </c>
      <c r="R41" s="617" t="s">
        <v>278</v>
      </c>
      <c r="S41" s="617" t="s">
        <v>279</v>
      </c>
      <c r="T41" s="617" t="s">
        <v>280</v>
      </c>
      <c r="U41" s="617" t="s">
        <v>281</v>
      </c>
      <c r="V41" s="617" t="s">
        <v>282</v>
      </c>
      <c r="W41" s="617" t="s">
        <v>283</v>
      </c>
      <c r="X41" s="617" t="s">
        <v>284</v>
      </c>
      <c r="Y41" s="617" t="s">
        <v>285</v>
      </c>
      <c r="Z41" s="617" t="s">
        <v>286</v>
      </c>
      <c r="AA41" s="617" t="s">
        <v>287</v>
      </c>
      <c r="AB41" s="617" t="s">
        <v>288</v>
      </c>
      <c r="AC41" s="617" t="s">
        <v>289</v>
      </c>
      <c r="AD41" s="617" t="s">
        <v>290</v>
      </c>
      <c r="AE41" s="617" t="s">
        <v>291</v>
      </c>
    </row>
    <row r="42" spans="1:31" ht="18" customHeight="1">
      <c r="A42" s="583" t="s">
        <v>2</v>
      </c>
      <c r="B42" s="630" t="s">
        <v>368</v>
      </c>
      <c r="C42" s="585"/>
      <c r="D42" s="647">
        <v>42107</v>
      </c>
      <c r="E42" s="585"/>
      <c r="F42" s="647">
        <v>36540</v>
      </c>
      <c r="G42" s="585"/>
      <c r="H42" s="647">
        <v>4195</v>
      </c>
      <c r="I42" s="592"/>
      <c r="J42" s="592"/>
      <c r="K42" s="585"/>
      <c r="L42" s="648">
        <v>2000</v>
      </c>
      <c r="M42" s="648">
        <v>4250</v>
      </c>
      <c r="N42" s="648">
        <v>1000</v>
      </c>
      <c r="O42" s="648">
        <v>2000</v>
      </c>
      <c r="P42" s="648">
        <v>4445</v>
      </c>
      <c r="Q42" s="648">
        <v>4845</v>
      </c>
      <c r="R42" s="648">
        <v>3168</v>
      </c>
      <c r="S42" s="648">
        <v>400</v>
      </c>
      <c r="T42" s="648">
        <v>2718</v>
      </c>
      <c r="U42" s="648">
        <v>1519</v>
      </c>
      <c r="V42" s="648">
        <v>2500</v>
      </c>
      <c r="W42" s="648">
        <v>3500</v>
      </c>
      <c r="X42" s="648">
        <v>5567</v>
      </c>
      <c r="Y42" s="648">
        <v>1277</v>
      </c>
      <c r="Z42" s="648">
        <v>200</v>
      </c>
      <c r="AA42" s="648">
        <v>641</v>
      </c>
      <c r="AB42" s="648">
        <v>231</v>
      </c>
      <c r="AC42" s="648">
        <v>710</v>
      </c>
      <c r="AD42" s="648">
        <v>1040</v>
      </c>
      <c r="AE42" s="648">
        <v>1468</v>
      </c>
    </row>
    <row r="43" spans="1:31" ht="18" customHeight="1">
      <c r="A43" s="583" t="s">
        <v>2</v>
      </c>
      <c r="B43" s="621" t="s">
        <v>369</v>
      </c>
      <c r="C43" s="585"/>
      <c r="D43" s="649">
        <v>0</v>
      </c>
      <c r="E43" s="585"/>
      <c r="F43" s="649">
        <v>0</v>
      </c>
      <c r="G43" s="585"/>
      <c r="H43" s="649">
        <v>0</v>
      </c>
      <c r="I43" s="592"/>
      <c r="J43" s="592"/>
      <c r="K43" s="585"/>
      <c r="L43" s="650">
        <v>0</v>
      </c>
      <c r="M43" s="650">
        <v>0</v>
      </c>
      <c r="N43" s="650">
        <v>0</v>
      </c>
      <c r="O43" s="650">
        <v>0</v>
      </c>
      <c r="P43" s="650">
        <v>0</v>
      </c>
      <c r="Q43" s="650">
        <v>0</v>
      </c>
      <c r="R43" s="650">
        <v>0</v>
      </c>
      <c r="S43" s="650">
        <v>0</v>
      </c>
      <c r="T43" s="650">
        <v>0</v>
      </c>
      <c r="U43" s="650">
        <v>0</v>
      </c>
      <c r="V43" s="650">
        <v>0</v>
      </c>
      <c r="W43" s="650">
        <v>0</v>
      </c>
      <c r="X43" s="650">
        <v>0</v>
      </c>
      <c r="Y43" s="650">
        <v>0</v>
      </c>
      <c r="Z43" s="650">
        <v>0</v>
      </c>
      <c r="AA43" s="650">
        <v>0</v>
      </c>
      <c r="AB43" s="650">
        <v>0</v>
      </c>
      <c r="AC43" s="650">
        <v>0</v>
      </c>
      <c r="AD43" s="650">
        <v>0</v>
      </c>
      <c r="AE43" s="650">
        <v>0</v>
      </c>
    </row>
    <row r="44" spans="1:31" ht="18" customHeight="1">
      <c r="A44" s="583" t="s">
        <v>2</v>
      </c>
      <c r="B44" s="618" t="s">
        <v>370</v>
      </c>
      <c r="C44" s="585"/>
      <c r="D44" s="651">
        <v>0</v>
      </c>
      <c r="E44" s="585"/>
      <c r="F44" s="651">
        <v>0</v>
      </c>
      <c r="G44" s="585"/>
      <c r="H44" s="651">
        <v>0</v>
      </c>
      <c r="I44" s="592"/>
      <c r="J44" s="592"/>
      <c r="K44" s="585"/>
      <c r="L44" s="652">
        <v>0</v>
      </c>
      <c r="M44" s="652">
        <v>0</v>
      </c>
      <c r="N44" s="652">
        <v>0</v>
      </c>
      <c r="O44" s="652">
        <v>0</v>
      </c>
      <c r="P44" s="652">
        <v>0</v>
      </c>
      <c r="Q44" s="652">
        <v>0</v>
      </c>
      <c r="R44" s="652">
        <v>0</v>
      </c>
      <c r="S44" s="652">
        <v>0</v>
      </c>
      <c r="T44" s="652">
        <v>0</v>
      </c>
      <c r="U44" s="652">
        <v>0</v>
      </c>
      <c r="V44" s="652">
        <v>0</v>
      </c>
      <c r="W44" s="652">
        <v>0</v>
      </c>
      <c r="X44" s="652">
        <v>0</v>
      </c>
      <c r="Y44" s="652">
        <v>0</v>
      </c>
      <c r="Z44" s="652">
        <v>0</v>
      </c>
      <c r="AA44" s="652">
        <v>0</v>
      </c>
      <c r="AB44" s="652">
        <v>0</v>
      </c>
      <c r="AC44" s="652">
        <v>0</v>
      </c>
      <c r="AD44" s="652">
        <v>0</v>
      </c>
      <c r="AE44" s="652">
        <v>0</v>
      </c>
    </row>
    <row r="45" spans="1:31" ht="18" customHeight="1">
      <c r="A45" s="583" t="s">
        <v>2</v>
      </c>
      <c r="B45" s="615" t="s">
        <v>371</v>
      </c>
      <c r="C45" s="585"/>
      <c r="D45" s="653">
        <v>42107</v>
      </c>
      <c r="E45" s="585"/>
      <c r="F45" s="653">
        <v>36540</v>
      </c>
      <c r="G45" s="585"/>
      <c r="H45" s="654">
        <v>4195</v>
      </c>
      <c r="I45" s="592"/>
      <c r="J45" s="592"/>
      <c r="K45" s="585"/>
      <c r="L45" s="655">
        <v>2000</v>
      </c>
      <c r="M45" s="655">
        <v>4250</v>
      </c>
      <c r="N45" s="655">
        <v>1000</v>
      </c>
      <c r="O45" s="655">
        <v>2000</v>
      </c>
      <c r="P45" s="655">
        <v>4445</v>
      </c>
      <c r="Q45" s="655">
        <v>4845</v>
      </c>
      <c r="R45" s="655">
        <v>3168</v>
      </c>
      <c r="S45" s="655">
        <v>400</v>
      </c>
      <c r="T45" s="655">
        <v>2718</v>
      </c>
      <c r="U45" s="655">
        <v>1519</v>
      </c>
      <c r="V45" s="655">
        <v>2500</v>
      </c>
      <c r="W45" s="655">
        <v>3500</v>
      </c>
      <c r="X45" s="656">
        <v>5567</v>
      </c>
      <c r="Y45" s="655">
        <v>1277</v>
      </c>
      <c r="Z45" s="655">
        <v>200</v>
      </c>
      <c r="AA45" s="655">
        <v>641</v>
      </c>
      <c r="AB45" s="655">
        <v>231</v>
      </c>
      <c r="AC45" s="655">
        <v>710</v>
      </c>
      <c r="AD45" s="655">
        <v>1040</v>
      </c>
      <c r="AE45" s="655">
        <v>1468</v>
      </c>
    </row>
    <row r="46" spans="1:31" ht="18" customHeight="1">
      <c r="A46" s="583" t="s">
        <v>2</v>
      </c>
      <c r="B46" s="618" t="s">
        <v>372</v>
      </c>
      <c r="C46" s="585"/>
      <c r="D46" s="657">
        <v>100000</v>
      </c>
      <c r="E46" s="585"/>
      <c r="F46" s="657">
        <v>100000</v>
      </c>
      <c r="G46" s="585"/>
      <c r="H46" s="657">
        <v>100000</v>
      </c>
      <c r="I46" s="592"/>
      <c r="J46" s="592"/>
      <c r="K46" s="585"/>
      <c r="L46" s="658">
        <v>100000</v>
      </c>
      <c r="M46" s="658">
        <v>100000</v>
      </c>
      <c r="N46" s="658">
        <v>100000</v>
      </c>
      <c r="O46" s="658">
        <v>100000</v>
      </c>
      <c r="P46" s="658">
        <v>100000</v>
      </c>
      <c r="Q46" s="658">
        <v>100000</v>
      </c>
      <c r="R46" s="658">
        <v>100000</v>
      </c>
      <c r="S46" s="658">
        <v>100000</v>
      </c>
      <c r="T46" s="658">
        <v>100000</v>
      </c>
      <c r="U46" s="658">
        <v>100000</v>
      </c>
      <c r="V46" s="658">
        <v>100000</v>
      </c>
      <c r="W46" s="658">
        <v>100000</v>
      </c>
      <c r="X46" s="658">
        <v>100000</v>
      </c>
      <c r="Y46" s="658">
        <v>100000</v>
      </c>
      <c r="Z46" s="658">
        <v>100000</v>
      </c>
      <c r="AA46" s="658">
        <v>100000</v>
      </c>
      <c r="AB46" s="658">
        <v>100000</v>
      </c>
      <c r="AC46" s="658">
        <v>100000</v>
      </c>
      <c r="AD46" s="658">
        <v>100000</v>
      </c>
      <c r="AE46" s="658">
        <v>100000</v>
      </c>
    </row>
    <row r="47" spans="1:31" ht="18" customHeight="1">
      <c r="A47" s="583" t="s">
        <v>2</v>
      </c>
      <c r="B47" s="621" t="s">
        <v>373</v>
      </c>
      <c r="C47" s="585"/>
      <c r="D47" s="659">
        <v>99032.193569477793</v>
      </c>
      <c r="E47" s="585"/>
      <c r="F47" s="659">
        <v>98884.7447900931</v>
      </c>
      <c r="G47" s="585"/>
      <c r="H47" s="659">
        <v>100000</v>
      </c>
      <c r="I47" s="592"/>
      <c r="J47" s="592"/>
      <c r="K47" s="585"/>
      <c r="L47" s="660">
        <v>100000</v>
      </c>
      <c r="M47" s="660">
        <v>100000</v>
      </c>
      <c r="N47" s="660">
        <v>100000</v>
      </c>
      <c r="O47" s="660">
        <v>100000</v>
      </c>
      <c r="P47" s="660">
        <v>100000</v>
      </c>
      <c r="Q47" s="660">
        <v>100000</v>
      </c>
      <c r="R47" s="660">
        <v>100000</v>
      </c>
      <c r="S47" s="660">
        <v>100000</v>
      </c>
      <c r="T47" s="660">
        <v>100000</v>
      </c>
      <c r="U47" s="660">
        <v>100000</v>
      </c>
      <c r="V47" s="660">
        <v>100000</v>
      </c>
      <c r="W47" s="660">
        <v>88356.74</v>
      </c>
      <c r="X47" s="660">
        <v>100000</v>
      </c>
      <c r="Y47" s="660">
        <v>100000</v>
      </c>
      <c r="Z47" s="660">
        <v>100000</v>
      </c>
      <c r="AA47" s="660">
        <v>100000</v>
      </c>
      <c r="AB47" s="660">
        <v>100000</v>
      </c>
      <c r="AC47" s="660">
        <v>100000</v>
      </c>
      <c r="AD47" s="660">
        <v>100000</v>
      </c>
      <c r="AE47" s="660">
        <v>100000</v>
      </c>
    </row>
    <row r="48" spans="1:31" ht="18" customHeight="1">
      <c r="A48" s="583" t="s">
        <v>2</v>
      </c>
      <c r="B48" s="615" t="s">
        <v>374</v>
      </c>
      <c r="C48" s="585"/>
      <c r="D48" s="661">
        <v>0.990321935694778</v>
      </c>
      <c r="E48" s="585"/>
      <c r="F48" s="661">
        <v>0.98884744790093104</v>
      </c>
      <c r="G48" s="585"/>
      <c r="H48" s="661">
        <v>1</v>
      </c>
      <c r="I48" s="592"/>
      <c r="J48" s="592"/>
      <c r="K48" s="585"/>
      <c r="L48" s="662">
        <v>1</v>
      </c>
      <c r="M48" s="662">
        <v>1</v>
      </c>
      <c r="N48" s="662">
        <v>1</v>
      </c>
      <c r="O48" s="662">
        <v>1</v>
      </c>
      <c r="P48" s="662">
        <v>1</v>
      </c>
      <c r="Q48" s="662">
        <v>1</v>
      </c>
      <c r="R48" s="662">
        <v>1</v>
      </c>
      <c r="S48" s="662">
        <v>1</v>
      </c>
      <c r="T48" s="662">
        <v>1</v>
      </c>
      <c r="U48" s="662">
        <v>1</v>
      </c>
      <c r="V48" s="662">
        <v>1</v>
      </c>
      <c r="W48" s="662">
        <v>0.8835674</v>
      </c>
      <c r="X48" s="662">
        <v>1</v>
      </c>
      <c r="Y48" s="662">
        <v>1</v>
      </c>
      <c r="Z48" s="662">
        <v>1</v>
      </c>
      <c r="AA48" s="662">
        <v>1</v>
      </c>
      <c r="AB48" s="662">
        <v>1</v>
      </c>
      <c r="AC48" s="662">
        <v>1</v>
      </c>
      <c r="AD48" s="662">
        <v>1</v>
      </c>
      <c r="AE48" s="662">
        <v>1</v>
      </c>
    </row>
    <row r="49" spans="1:31" ht="18" customHeight="1">
      <c r="A49" s="583" t="s">
        <v>2</v>
      </c>
      <c r="B49" s="602" t="s">
        <v>2</v>
      </c>
      <c r="C49" s="592"/>
      <c r="D49" s="602" t="s">
        <v>2</v>
      </c>
      <c r="E49" s="592"/>
      <c r="F49" s="602" t="s">
        <v>2</v>
      </c>
      <c r="G49" s="592"/>
      <c r="H49" s="603" t="s">
        <v>2</v>
      </c>
      <c r="I49" s="592"/>
      <c r="J49" s="592"/>
      <c r="K49" s="592"/>
      <c r="L49" s="604" t="s">
        <v>2</v>
      </c>
      <c r="M49" s="604" t="s">
        <v>2</v>
      </c>
      <c r="N49" s="604" t="s">
        <v>2</v>
      </c>
      <c r="O49" s="604" t="s">
        <v>2</v>
      </c>
      <c r="P49" s="604" t="s">
        <v>2</v>
      </c>
      <c r="Q49" s="604" t="s">
        <v>2</v>
      </c>
      <c r="R49" s="604" t="s">
        <v>2</v>
      </c>
      <c r="S49" s="604" t="s">
        <v>2</v>
      </c>
      <c r="T49" s="604" t="s">
        <v>2</v>
      </c>
      <c r="U49" s="604" t="s">
        <v>2</v>
      </c>
      <c r="V49" s="604" t="s">
        <v>2</v>
      </c>
      <c r="W49" s="604" t="s">
        <v>2</v>
      </c>
      <c r="X49" s="583" t="s">
        <v>2</v>
      </c>
      <c r="Y49" s="604" t="s">
        <v>2</v>
      </c>
      <c r="Z49" s="604" t="s">
        <v>2</v>
      </c>
      <c r="AA49" s="604" t="s">
        <v>2</v>
      </c>
      <c r="AB49" s="604" t="s">
        <v>2</v>
      </c>
      <c r="AC49" s="604" t="s">
        <v>2</v>
      </c>
      <c r="AD49" s="604" t="s">
        <v>2</v>
      </c>
      <c r="AE49" s="604" t="s">
        <v>2</v>
      </c>
    </row>
    <row r="50" spans="1:31" ht="18" customHeight="1">
      <c r="A50" s="583" t="s">
        <v>2</v>
      </c>
      <c r="B50" s="602" t="s">
        <v>2</v>
      </c>
      <c r="C50" s="592"/>
      <c r="D50" s="602" t="s">
        <v>2</v>
      </c>
      <c r="E50" s="592"/>
      <c r="F50" s="602" t="s">
        <v>2</v>
      </c>
      <c r="G50" s="592"/>
      <c r="H50" s="603" t="s">
        <v>2</v>
      </c>
      <c r="I50" s="592"/>
      <c r="J50" s="592"/>
      <c r="K50" s="592"/>
      <c r="L50" s="604" t="s">
        <v>2</v>
      </c>
      <c r="M50" s="604" t="s">
        <v>2</v>
      </c>
      <c r="N50" s="604" t="s">
        <v>2</v>
      </c>
      <c r="O50" s="604" t="s">
        <v>2</v>
      </c>
      <c r="P50" s="604" t="s">
        <v>2</v>
      </c>
      <c r="Q50" s="604" t="s">
        <v>2</v>
      </c>
      <c r="R50" s="604" t="s">
        <v>2</v>
      </c>
      <c r="S50" s="604" t="s">
        <v>2</v>
      </c>
      <c r="T50" s="604" t="s">
        <v>2</v>
      </c>
      <c r="U50" s="604" t="s">
        <v>2</v>
      </c>
      <c r="V50" s="604" t="s">
        <v>2</v>
      </c>
      <c r="W50" s="604" t="s">
        <v>2</v>
      </c>
      <c r="X50" s="583" t="s">
        <v>2</v>
      </c>
      <c r="Y50" s="604" t="s">
        <v>2</v>
      </c>
      <c r="Z50" s="604" t="s">
        <v>2</v>
      </c>
      <c r="AA50" s="604" t="s">
        <v>2</v>
      </c>
      <c r="AB50" s="604" t="s">
        <v>2</v>
      </c>
      <c r="AC50" s="604" t="s">
        <v>2</v>
      </c>
      <c r="AD50" s="604" t="s">
        <v>2</v>
      </c>
      <c r="AE50" s="604" t="s">
        <v>2</v>
      </c>
    </row>
    <row r="51" spans="1:31" ht="18" customHeight="1">
      <c r="A51" s="583" t="s">
        <v>2</v>
      </c>
      <c r="B51" s="615" t="s">
        <v>375</v>
      </c>
      <c r="C51" s="592"/>
      <c r="D51" s="592"/>
      <c r="E51" s="585"/>
      <c r="F51" s="616" t="s">
        <v>376</v>
      </c>
      <c r="G51" s="585"/>
      <c r="H51" s="616" t="s">
        <v>271</v>
      </c>
      <c r="I51" s="592"/>
      <c r="J51" s="592"/>
      <c r="K51" s="585"/>
      <c r="L51" s="617" t="s">
        <v>272</v>
      </c>
      <c r="M51" s="617" t="s">
        <v>273</v>
      </c>
      <c r="N51" s="617" t="s">
        <v>274</v>
      </c>
      <c r="O51" s="617" t="s">
        <v>275</v>
      </c>
      <c r="P51" s="617" t="s">
        <v>276</v>
      </c>
      <c r="Q51" s="617" t="s">
        <v>277</v>
      </c>
      <c r="R51" s="617" t="s">
        <v>278</v>
      </c>
      <c r="S51" s="617" t="s">
        <v>279</v>
      </c>
      <c r="T51" s="617" t="s">
        <v>280</v>
      </c>
      <c r="U51" s="617" t="s">
        <v>281</v>
      </c>
      <c r="V51" s="617" t="s">
        <v>282</v>
      </c>
      <c r="W51" s="617" t="s">
        <v>283</v>
      </c>
      <c r="X51" s="617" t="s">
        <v>377</v>
      </c>
      <c r="Y51" s="617" t="s">
        <v>285</v>
      </c>
      <c r="Z51" s="617" t="s">
        <v>286</v>
      </c>
      <c r="AA51" s="617" t="s">
        <v>287</v>
      </c>
      <c r="AB51" s="617" t="s">
        <v>288</v>
      </c>
      <c r="AC51" s="617" t="s">
        <v>289</v>
      </c>
      <c r="AD51" s="617" t="s">
        <v>290</v>
      </c>
      <c r="AE51" s="617" t="s">
        <v>291</v>
      </c>
    </row>
    <row r="52" spans="1:31" ht="18" customHeight="1">
      <c r="A52" s="583" t="s">
        <v>2</v>
      </c>
      <c r="B52" s="618" t="s">
        <v>378</v>
      </c>
      <c r="C52" s="592"/>
      <c r="D52" s="592"/>
      <c r="E52" s="585"/>
      <c r="F52" s="626">
        <v>1501199103.05</v>
      </c>
      <c r="G52" s="585"/>
      <c r="H52" s="626">
        <v>172346202.44</v>
      </c>
      <c r="I52" s="592"/>
      <c r="J52" s="592"/>
      <c r="K52" s="585"/>
      <c r="L52" s="627">
        <v>82167438.590000004</v>
      </c>
      <c r="M52" s="627">
        <v>174605807</v>
      </c>
      <c r="N52" s="627">
        <v>41083719.299999997</v>
      </c>
      <c r="O52" s="627">
        <v>82167438.590000004</v>
      </c>
      <c r="P52" s="627">
        <v>182617132.27000001</v>
      </c>
      <c r="Q52" s="627">
        <v>199050619.99000001</v>
      </c>
      <c r="R52" s="627">
        <v>130153222.73</v>
      </c>
      <c r="S52" s="627">
        <v>16433487.720000001</v>
      </c>
      <c r="T52" s="627">
        <v>111665549.04000001</v>
      </c>
      <c r="U52" s="627">
        <v>62406169.609999999</v>
      </c>
      <c r="V52" s="627">
        <v>102709298.23999999</v>
      </c>
      <c r="W52" s="627">
        <v>143793017.53</v>
      </c>
      <c r="X52" s="627">
        <v>944499103.04999995</v>
      </c>
      <c r="Y52" s="627">
        <v>216656251.94999999</v>
      </c>
      <c r="Z52" s="627">
        <v>33932067.649999999</v>
      </c>
      <c r="AA52" s="627">
        <v>108752276.81999999</v>
      </c>
      <c r="AB52" s="627">
        <v>39191538.140000001</v>
      </c>
      <c r="AC52" s="627">
        <v>120458840.16</v>
      </c>
      <c r="AD52" s="627">
        <v>176446751.78</v>
      </c>
      <c r="AE52" s="627">
        <v>249061376.55000001</v>
      </c>
    </row>
    <row r="53" spans="1:31" ht="18" customHeight="1">
      <c r="A53" s="583" t="s">
        <v>2</v>
      </c>
      <c r="B53" s="621" t="s">
        <v>379</v>
      </c>
      <c r="C53" s="592"/>
      <c r="D53" s="592"/>
      <c r="E53" s="585"/>
      <c r="F53" s="663">
        <v>0.29120099399494298</v>
      </c>
      <c r="G53" s="585"/>
      <c r="H53" s="663">
        <v>0.29120099399494298</v>
      </c>
      <c r="I53" s="592"/>
      <c r="J53" s="592"/>
      <c r="K53" s="585"/>
      <c r="L53" s="664">
        <v>0.29120099399494298</v>
      </c>
      <c r="M53" s="664">
        <v>0.29120099399494298</v>
      </c>
      <c r="N53" s="664">
        <v>0.29120099399494298</v>
      </c>
      <c r="O53" s="664">
        <v>0.29120099399494298</v>
      </c>
      <c r="P53" s="664">
        <v>0.29120099399494298</v>
      </c>
      <c r="Q53" s="664">
        <v>0.29120099399494298</v>
      </c>
      <c r="R53" s="664">
        <v>0.29120099399494298</v>
      </c>
      <c r="S53" s="664">
        <v>0.29120099399494298</v>
      </c>
      <c r="T53" s="664">
        <v>0.29120099399494298</v>
      </c>
      <c r="U53" s="664">
        <v>0.29120099399494298</v>
      </c>
      <c r="V53" s="664">
        <v>0.29120099399494298</v>
      </c>
      <c r="W53" s="664">
        <v>0.29120099399494298</v>
      </c>
      <c r="X53" s="664">
        <v>0.183212924306105</v>
      </c>
      <c r="Y53" s="664">
        <v>0.183212924306105</v>
      </c>
      <c r="Z53" s="664">
        <v>0.183212924306105</v>
      </c>
      <c r="AA53" s="664">
        <v>0.183212924306105</v>
      </c>
      <c r="AB53" s="664">
        <v>0.183212924306105</v>
      </c>
      <c r="AC53" s="664">
        <v>0.183212924306105</v>
      </c>
      <c r="AD53" s="664">
        <v>0.183212924306105</v>
      </c>
      <c r="AE53" s="664">
        <v>0.183212924306105</v>
      </c>
    </row>
    <row r="54" spans="1:31">
      <c r="A54" s="583" t="s">
        <v>2</v>
      </c>
      <c r="B54" s="618" t="s">
        <v>380</v>
      </c>
      <c r="C54" s="592"/>
      <c r="D54" s="592"/>
      <c r="E54" s="585"/>
      <c r="F54" s="626">
        <v>1535261723.6600001</v>
      </c>
      <c r="G54" s="585"/>
      <c r="H54" s="626">
        <v>178244668.13999999</v>
      </c>
      <c r="I54" s="592"/>
      <c r="J54" s="592"/>
      <c r="K54" s="585"/>
      <c r="L54" s="627">
        <v>84979579.560000002</v>
      </c>
      <c r="M54" s="627">
        <v>180581606.56999999</v>
      </c>
      <c r="N54" s="627">
        <v>42489789.780000001</v>
      </c>
      <c r="O54" s="627">
        <v>84979579.560000002</v>
      </c>
      <c r="P54" s="627">
        <v>188867115.58000001</v>
      </c>
      <c r="Q54" s="627">
        <v>205863031.49000001</v>
      </c>
      <c r="R54" s="627">
        <v>134607654.03</v>
      </c>
      <c r="S54" s="627">
        <v>16995915.91</v>
      </c>
      <c r="T54" s="627">
        <v>115487248.65000001</v>
      </c>
      <c r="U54" s="627">
        <v>64541990.68</v>
      </c>
      <c r="V54" s="627">
        <v>106224474.45</v>
      </c>
      <c r="W54" s="627">
        <v>131399069.26000001</v>
      </c>
      <c r="X54" s="627">
        <v>978561723.65999997</v>
      </c>
      <c r="Y54" s="627">
        <v>224469790.03999999</v>
      </c>
      <c r="Z54" s="627">
        <v>35155801.100000001</v>
      </c>
      <c r="AA54" s="627">
        <v>112674342.53</v>
      </c>
      <c r="AB54" s="627">
        <v>40604950.270000003</v>
      </c>
      <c r="AC54" s="627">
        <v>124803093.91</v>
      </c>
      <c r="AD54" s="627">
        <v>182810165.72999999</v>
      </c>
      <c r="AE54" s="627">
        <v>258043580.08000001</v>
      </c>
    </row>
    <row r="55" spans="1:31" ht="18" customHeight="1">
      <c r="A55" s="583" t="s">
        <v>2</v>
      </c>
      <c r="B55" s="621" t="s">
        <v>381</v>
      </c>
      <c r="C55" s="592"/>
      <c r="D55" s="592"/>
      <c r="E55" s="585"/>
      <c r="F55" s="663">
        <v>0.29819532927221998</v>
      </c>
      <c r="G55" s="585"/>
      <c r="H55" s="663">
        <v>0.29819532927221998</v>
      </c>
      <c r="I55" s="592"/>
      <c r="J55" s="592"/>
      <c r="K55" s="585"/>
      <c r="L55" s="664">
        <v>0.29819532927221998</v>
      </c>
      <c r="M55" s="664">
        <v>0.29819532927221998</v>
      </c>
      <c r="N55" s="664">
        <v>0.29819532927221998</v>
      </c>
      <c r="O55" s="664">
        <v>0.29819532927221998</v>
      </c>
      <c r="P55" s="664">
        <v>0.29819532927221998</v>
      </c>
      <c r="Q55" s="664">
        <v>0.29819532927221998</v>
      </c>
      <c r="R55" s="664">
        <v>0.29819532927221998</v>
      </c>
      <c r="S55" s="664">
        <v>0.29819532927221998</v>
      </c>
      <c r="T55" s="664">
        <v>0.29819532927221998</v>
      </c>
      <c r="U55" s="664">
        <v>0.29819532927221998</v>
      </c>
      <c r="V55" s="664">
        <v>0.29819532927221998</v>
      </c>
      <c r="W55" s="664">
        <v>0.29819532927221998</v>
      </c>
      <c r="X55" s="664">
        <v>0.19006696441590401</v>
      </c>
      <c r="Y55" s="664">
        <v>0.19006696441590401</v>
      </c>
      <c r="Z55" s="664">
        <v>0.19006696441590401</v>
      </c>
      <c r="AA55" s="664">
        <v>0.19006696441590401</v>
      </c>
      <c r="AB55" s="664">
        <v>0.19006696441590401</v>
      </c>
      <c r="AC55" s="664">
        <v>0.19006696441590401</v>
      </c>
      <c r="AD55" s="664">
        <v>0.19006696441590401</v>
      </c>
      <c r="AE55" s="664">
        <v>0.19006696441590401</v>
      </c>
    </row>
    <row r="56" spans="1:31">
      <c r="A56" s="583" t="s">
        <v>2</v>
      </c>
      <c r="B56" s="618" t="s">
        <v>382</v>
      </c>
      <c r="C56" s="592"/>
      <c r="D56" s="592"/>
      <c r="E56" s="585"/>
      <c r="F56" s="665" t="s">
        <v>383</v>
      </c>
      <c r="G56" s="585"/>
      <c r="H56" s="665" t="s">
        <v>383</v>
      </c>
      <c r="I56" s="592"/>
      <c r="J56" s="592"/>
      <c r="K56" s="585"/>
      <c r="L56" s="666" t="s">
        <v>383</v>
      </c>
      <c r="M56" s="666" t="s">
        <v>383</v>
      </c>
      <c r="N56" s="666" t="s">
        <v>383</v>
      </c>
      <c r="O56" s="666" t="s">
        <v>383</v>
      </c>
      <c r="P56" s="666" t="s">
        <v>383</v>
      </c>
      <c r="Q56" s="666" t="s">
        <v>383</v>
      </c>
      <c r="R56" s="666" t="s">
        <v>383</v>
      </c>
      <c r="S56" s="666" t="s">
        <v>383</v>
      </c>
      <c r="T56" s="666" t="s">
        <v>383</v>
      </c>
      <c r="U56" s="666" t="s">
        <v>383</v>
      </c>
      <c r="V56" s="666" t="s">
        <v>383</v>
      </c>
      <c r="W56" s="666" t="s">
        <v>383</v>
      </c>
      <c r="X56" s="666" t="s">
        <v>384</v>
      </c>
      <c r="Y56" s="666" t="s">
        <v>384</v>
      </c>
      <c r="Z56" s="666" t="s">
        <v>384</v>
      </c>
      <c r="AA56" s="666" t="s">
        <v>384</v>
      </c>
      <c r="AB56" s="666" t="s">
        <v>384</v>
      </c>
      <c r="AC56" s="666" t="s">
        <v>384</v>
      </c>
      <c r="AD56" s="666" t="s">
        <v>384</v>
      </c>
      <c r="AE56" s="666" t="s">
        <v>384</v>
      </c>
    </row>
    <row r="57" spans="1:31" ht="0" hidden="1" customHeight="1"/>
    <row r="58" spans="1:31" ht="1.65" customHeight="1"/>
    <row r="59" spans="1:31">
      <c r="A59" s="583" t="s">
        <v>2</v>
      </c>
      <c r="B59" s="667" t="s">
        <v>2</v>
      </c>
      <c r="C59" s="585"/>
      <c r="D59" s="668" t="s">
        <v>2</v>
      </c>
      <c r="E59" s="669" t="s">
        <v>2</v>
      </c>
      <c r="F59" s="585"/>
      <c r="G59" s="669" t="s">
        <v>2</v>
      </c>
      <c r="H59" s="585"/>
      <c r="I59" s="670" t="s">
        <v>2</v>
      </c>
    </row>
    <row r="60" spans="1:31" ht="48">
      <c r="A60" s="583" t="s">
        <v>2</v>
      </c>
      <c r="B60" s="615" t="s">
        <v>385</v>
      </c>
      <c r="C60" s="585"/>
      <c r="D60" s="617" t="s">
        <v>386</v>
      </c>
      <c r="E60" s="616" t="s">
        <v>387</v>
      </c>
      <c r="F60" s="585"/>
      <c r="G60" s="616" t="s">
        <v>388</v>
      </c>
      <c r="H60" s="585"/>
      <c r="I60" s="671" t="s">
        <v>389</v>
      </c>
    </row>
    <row r="61" spans="1:31">
      <c r="A61" s="583" t="s">
        <v>2</v>
      </c>
      <c r="B61" s="672" t="s">
        <v>390</v>
      </c>
      <c r="C61" s="585"/>
      <c r="D61" s="673">
        <v>635120529.5</v>
      </c>
      <c r="E61" s="628">
        <v>0</v>
      </c>
      <c r="F61" s="585"/>
      <c r="G61" s="628">
        <v>0</v>
      </c>
      <c r="H61" s="585"/>
      <c r="I61" s="674">
        <v>635120529.5</v>
      </c>
    </row>
    <row r="62" spans="1:31">
      <c r="A62" s="583" t="s">
        <v>2</v>
      </c>
      <c r="B62" s="630" t="s">
        <v>391</v>
      </c>
      <c r="C62" s="585"/>
      <c r="D62" s="632">
        <v>635120529.5</v>
      </c>
      <c r="E62" s="675">
        <v>8171193.7699999996</v>
      </c>
      <c r="F62" s="585"/>
      <c r="G62" s="675">
        <v>0</v>
      </c>
      <c r="H62" s="585"/>
      <c r="I62" s="676">
        <v>643291723.26999998</v>
      </c>
    </row>
    <row r="63" spans="1:31">
      <c r="A63" s="583" t="s">
        <v>2</v>
      </c>
      <c r="B63" s="621" t="s">
        <v>392</v>
      </c>
      <c r="C63" s="585"/>
      <c r="D63" s="629">
        <v>0</v>
      </c>
      <c r="E63" s="628">
        <v>4633783.7</v>
      </c>
      <c r="F63" s="585"/>
      <c r="G63" s="628">
        <v>59616.31</v>
      </c>
      <c r="H63" s="585"/>
      <c r="I63" s="677">
        <v>4693400.01</v>
      </c>
    </row>
    <row r="64" spans="1:31">
      <c r="A64" s="583" t="s">
        <v>2</v>
      </c>
      <c r="B64" s="618" t="s">
        <v>393</v>
      </c>
      <c r="C64" s="585"/>
      <c r="D64" s="627">
        <v>0</v>
      </c>
      <c r="E64" s="678">
        <v>-344671.21</v>
      </c>
      <c r="F64" s="585"/>
      <c r="G64" s="678">
        <v>-59616.31</v>
      </c>
      <c r="H64" s="585"/>
      <c r="I64" s="679">
        <v>-404287.52</v>
      </c>
    </row>
    <row r="65" spans="1:9">
      <c r="A65" s="583" t="s">
        <v>2</v>
      </c>
      <c r="B65" s="621" t="s">
        <v>394</v>
      </c>
      <c r="C65" s="585"/>
      <c r="D65" s="629">
        <v>0</v>
      </c>
      <c r="E65" s="628">
        <v>0</v>
      </c>
      <c r="F65" s="585"/>
      <c r="G65" s="628">
        <v>0</v>
      </c>
      <c r="H65" s="585"/>
      <c r="I65" s="677">
        <v>0</v>
      </c>
    </row>
    <row r="66" spans="1:9">
      <c r="A66" s="583" t="s">
        <v>2</v>
      </c>
      <c r="B66" s="618" t="s">
        <v>395</v>
      </c>
      <c r="C66" s="585"/>
      <c r="D66" s="627">
        <v>0</v>
      </c>
      <c r="E66" s="626">
        <v>0</v>
      </c>
      <c r="F66" s="585"/>
      <c r="G66" s="626">
        <v>0</v>
      </c>
      <c r="H66" s="585"/>
      <c r="I66" s="680">
        <v>0</v>
      </c>
    </row>
    <row r="67" spans="1:9">
      <c r="A67" s="583" t="s">
        <v>2</v>
      </c>
      <c r="B67" s="615" t="s">
        <v>396</v>
      </c>
      <c r="C67" s="585"/>
      <c r="D67" s="681">
        <v>635120529.5</v>
      </c>
      <c r="E67" s="682">
        <v>12460306.26</v>
      </c>
      <c r="F67" s="585"/>
      <c r="G67" s="682">
        <v>0</v>
      </c>
      <c r="H67" s="585"/>
      <c r="I67" s="683">
        <v>647580835.75999999</v>
      </c>
    </row>
  </sheetData>
  <mergeCells count="237">
    <mergeCell ref="B5:C5"/>
    <mergeCell ref="D5:E5"/>
    <mergeCell ref="F5:G5"/>
    <mergeCell ref="H5:K5"/>
    <mergeCell ref="B6:C6"/>
    <mergeCell ref="D6:E6"/>
    <mergeCell ref="F6:G6"/>
    <mergeCell ref="H6:K6"/>
    <mergeCell ref="A1:B3"/>
    <mergeCell ref="C1:AE1"/>
    <mergeCell ref="C2:AE2"/>
    <mergeCell ref="C3:AE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Rowlinson, Nicola</dc:creator>
  <cp:lastModifiedBy>Ksenofontova, Anna</cp:lastModifiedBy>
  <dcterms:created xsi:type="dcterms:W3CDTF">2024-02-12T15:42:49Z</dcterms:created>
  <dcterms:modified xsi:type="dcterms:W3CDTF">2024-02-19T16:24:48Z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