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7928"/>
  <workbookPr defaultThemeVersion="166925" autoCompressPictures="0"/>
  <mc:AlternateContent xmlns:mc="http://schemas.openxmlformats.org/markup-compatibility/2006">
    <mc:Choice Requires="x15">
      <x15ac:absPath xmlns:x15ac="http://schemas.microsoft.com/office/spreadsheetml/2010/11/ac" url="C:\Users\oebelsse\ND Office Echo\EU-HXEYU218\"/>
    </mc:Choice>
  </mc:AlternateContent>
  <bookViews>
    <workbookView xWindow="-120" yWindow="-120" windowWidth="29040" windowHeight="15840"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<sst xmlns="http://schemas.openxmlformats.org/spreadsheetml/2006/main" count="2614" uniqueCount="1510">
  <si>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</si>
  <si>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</si>
  <si>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</si>
  <si>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</si>
  <si>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</si>
  <si>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</si>
  <si>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</si>
  <si>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</si>
  <si>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</si>
  <si>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</si>
  <si>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</si>
  <si>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</si>
  <si>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</si>
  <si>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</si>
  <si>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</si>
  <si>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</si>
  <si>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</si>
  <si>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</si>
  <si>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</si>
  <si>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</si>
  <si>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</si>
  <si>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</si>
  <si>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</si>
  <si>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</si>
  <si>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</si>
  <si>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</si>
  <si>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</si>
  <si>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</si>
  <si>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</si>
  <si>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</si>
  <si>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</si>
  <si>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</si>
  <si>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</si>
  <si>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</si>
  <si>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</si>
  <si>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</si>
  <si>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</si>
  <si>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</si>
  <si>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</si>
  <si>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</si>
  <si>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</si>
  <si>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</si>
  <si>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</si>
  <si>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</si>
  <si>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</si>
  <si>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</si>
  <si>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</si>
  <si>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</si>
  <si>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</si>
  <si>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</si>
  <si>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</si>
  <si>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</si>
  <si>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</si>
  <si>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</si>
  <si>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</si>
  <si>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</si>
  <si>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</si>
  <si>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</si>
  <si>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</si>
  <si>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</si>
  <si>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</si>
  <si>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</si>
  <si>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</si>
  <si>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</si>
  <si>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</si>
  <si>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</si>
  <si>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</si>
  <si>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</si>
  <si>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</si>
  <si>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</si>
  <si>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</si>
  <si>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</si>
  <si>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</si>
  <si>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</si>
  <si>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</si>
  <si>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</si>
  <si>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</si>
  <si>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</si>
  <si>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</si>
  <si>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</si>
  <si>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</si>
  <si>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</si>
  <si>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</si>
  <si>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</si>
  <si>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</si>
  <si>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</si>
  <si>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</si>
  <si>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</si>
  <si>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</si>
  <si>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</si>
  <si>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</si>
  <si>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</si>
  <si>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</si>
  <si>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</si>
  <si>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</si>
  <si>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</si>
  <si>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</si>
  <si>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</si>
  <si>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</si>
  <si>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</si>
  <si>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</si>
  <si>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</si>
  <si>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</si>
  <si>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</si>
  <si>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</si>
  <si>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</si>
  <si>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</si>
  <si>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</si>
  <si>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</si>
  <si>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</si>
  <si>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</si>
  <si>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</si>
  <si>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</si>
  <si>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</si>
  <si>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</si>
  <si>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</si>
  <si>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</si>
  <si>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</si>
  <si>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</si>
  <si>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</si>
  <si>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</si>
  <si>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</si>
  <si>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</si>
  <si>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</si>
  <si>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</si>
  <si>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</si>
  <si>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</si>
  <si>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</si>
  <si>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</si>
  <si>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</si>
  <si>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</si>
  <si>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</si>
  <si>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</si>
  <si>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</si>
  <si>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</si>
  <si>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</si>
  <si>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</si>
  <si>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</si>
  <si>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</si>
  <si>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</si>
  <si>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</si>
  <si>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</si>
  <si>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</si>
  <si>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</si>
  <si>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</si>
  <si>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</si>
  <si>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</si>
  <si>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</si>
  <si>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</si>
  <si>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</si>
  <si>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</si>
  <si>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</si>
  <si>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</si>
  <si>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</si>
  <si>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</si>
  <si>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</si>
  <si>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</si>
  <si>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</si>
  <si>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</si>
  <si>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</si>
  <si>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</si>
  <si>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</si>
  <si>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</si>
  <si>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</si>
  <si>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</si>
  <si>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</si>
  <si>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</si>
  <si>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</si>
  <si>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</si>
  <si>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</si>
  <si>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</si>
  <si>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</si>
  <si>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</si>
  <si>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</si>
  <si>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</si>
  <si>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</si>
  <si>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</si>
  <si>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</si>
  <si>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</si>
  <si>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</si>
  <si>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</si>
  <si>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</si>
  <si>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</si>
  <si>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</si>
  <si>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</si>
  <si>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</si>
  <si>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</si>
  <si>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</si>
  <si>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</si>
  <si>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</si>
  <si>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</si>
  <si>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</si>
  <si>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</si>
  <si>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</si>
  <si>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</si>
  <si>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</si>
  <si>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</si>
  <si>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</si>
  <si>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</si>
  <si>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</si>
  <si>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</si>
  <si>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</si>
  <si>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</si>
  <si>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</si>
  <si>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</si>
  <si>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</si>
  <si>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</si>
  <si>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</si>
  <si>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</si>
  <si>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</si>
  <si>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</si>
  <si>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</si>
  <si>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</si>
  <si>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</si>
  <si>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</si>
  <si>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</si>
  <si>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</si>
  <si>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</si>
  <si>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</si>
  <si>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</si>
  <si>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</si>
  <si>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</si>
  <si>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</si>
  <si>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</si>
  <si>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</si>
  <si>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</si>
  <si>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</si>
  <si>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</si>
  <si>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</si>
  <si>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</si>
  <si>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</si>
  <si>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</si>
  <si>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</si>
  <si>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</si>
  <si>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</si>
  <si>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</si>
  <si>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</si>
  <si>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</si>
  <si>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</si>
  <si>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</si>
  <si>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</si>
  <si>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</si>
  <si>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</si>
  <si>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</si>
  <si>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</si>
  <si>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</si>
  <si>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</si>
  <si>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</si>
  <si>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</si>
  <si>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</si>
  <si>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</si>
  <si>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</si>
  <si>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</si>
  <si>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</si>
  <si>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</si>
  <si>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</si>
  <si>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</si>
  <si>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</si>
  <si>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</si>
  <si>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</si>
  <si>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</si>
  <si>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</si>
  <si>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</si>
  <si>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</si>
  <si>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</si>
  <si>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</si>
  <si>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</si>
  <si>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</si>
  <si>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</si>
  <si>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</si>
  <si>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</si>
  <si>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</si>
  <si>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</si>
  <si>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</si>
  <si>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</si>
  <si>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</si>
  <si>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</si>
  <si>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</si>
  <si>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</si>
  <si>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</si>
  <si>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</si>
  <si>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</si>
  <si>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</si>
  <si>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</si>
  <si>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</si>
  <si>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</si>
  <si>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</si>
  <si>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</si>
  <si>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</si>
  <si>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</si>
  <si>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</si>
  <si>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</si>
  <si>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</si>
  <si>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</si>
  <si>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</si>
  <si>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</si>
  <si>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</si>
  <si>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</si>
  <si>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</si>
  <si>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</si>
  <si>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</si>
  <si>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</si>
  <si>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</si>
  <si>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</si>
  <si>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</si>
  <si>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</si>
  <si>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</si>
  <si>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</si>
  <si>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</si>
  <si>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</si>
  <si>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</si>
  <si>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</si>
  <si>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</si>
  <si>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</si>
  <si>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</si>
  <si>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</si>
  <si>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</si>
  <si>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</si>
  <si>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</si>
  <si>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</si>
  <si>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</si>
  <si>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</si>
  <si>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</si>
  <si>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</si>
  <si>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</si>
  <si>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</si>
  <si>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</si>
  <si>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</si>
  <si>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</si>
  <si>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</si>
  <si>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</si>
  <si>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</si>
  <si>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</si>
  <si>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</si>
  <si>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</si>
  <si>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</si>
  <si>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</si>
  <si>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</si>
  <si>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</si>
  <si>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</si>
  <si>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</si>
  <si>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</si>
  <si>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</si>
  <si>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</si>
  <si>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</si>
  <si>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</si>
  <si>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</si>
  <si>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</si>
  <si>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</si>
  <si>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</si>
  <si>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</si>
  <si>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</si>
  <si>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</si>
  <si>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</si>
  <si>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</si>
  <si>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</si>
  <si>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</si>
  <si>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</si>
  <si>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</si>
  <si>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</si>
  <si>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</si>
  <si>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</si>
  <si>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</si>
  <si>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</si>
  <si>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</si>
  <si>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</si>
  <si>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</si>
  <si>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</si>
  <si>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</si>
  <si>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</si>
  <si>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</si>
  <si>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</si>
  <si>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</si>
  <si>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</si>
  <si>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</si>
  <si>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</si>
  <si>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</si>
  <si>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</si>
  <si>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</si>
  <si>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</si>
  <si>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</si>
  <si>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</si>
  <si>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</si>
  <si>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</si>
  <si>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</si>
  <si>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</si>
  <si>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</si>
  <si>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</si>
  <si>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</si>
  <si>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</si>
  <si>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</si>
  <si>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</si>
  <si>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</si>
  <si>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</si>
  <si>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</si>
  <si>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</si>
  <si>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</si>
  <si>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</si>
  <si>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</si>
  <si>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</si>
  <si>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</si>
  <si>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</si>
  <si>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</si>
  <si>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</si>
  <si>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</si>
  <si>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</si>
  <si>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</si>
  <si>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</si>
  <si>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</si>
  <si>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</si>
  <si>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</si>
  <si>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</si>
  <si>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</si>
  <si>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</si>
  <si>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</si>
  <si>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</si>
  <si>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</si>
  <si>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</si>
  <si>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</si>
  <si>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</si>
  <si>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</si>
  <si>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</si>
  <si>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</si>
  <si>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</si>
  <si>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</si>
  <si>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</si>
  <si>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</si>
  <si>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</si>
  <si>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</si>
  <si>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</si>
  <si>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</si>
  <si>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</si>
  <si>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</si>
  <si>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</si>
  <si>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</si>
  <si>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</si>
  <si>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</si>
  <si>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</si>
  <si>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</si>
  <si>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</si>
  <si>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</si>
  <si>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</si>
  <si>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</si>
  <si>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</si>
  <si>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</si>
  <si>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</si>
  <si>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</si>
  <si>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</si>
  <si>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</si>
  <si>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</si>
  <si>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</si>
  <si>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</si>
  <si>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</si>
  <si>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</si>
  <si>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</si>
  <si>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</si>
  <si>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</si>
  <si>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</si>
  <si>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</si>
  <si>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</si>
  <si>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</si>
  <si>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</si>
  <si>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</si>
  <si>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</si>
  <si>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</si>
  <si>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</si>
  <si>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</si>
  <si>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</si>
  <si>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</si>
  <si>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</si>
  <si>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</si>
  <si>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</si>
  <si>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</si>
  <si>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</si>
  <si>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</si>
  <si>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</si>
  <si>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</si>
  <si>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</si>
  <si>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</si>
  <si>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</si>
  <si>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</si>
  <si>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</si>
  <si>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</si>
  <si>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</si>
  <si>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</si>
  <si>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</si>
  <si>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</si>
  <si>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</si>
  <si>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</si>
  <si>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</si>
  <si>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</si>
  <si>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</si>
  <si>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</si>
  <si>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</si>
  <si>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</si>
  <si>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</si>
  <si>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</si>
  <si>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</si>
  <si>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</si>
  <si>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</si>
  <si>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</si>
  <si>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</si>
  <si>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</si>
  <si>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</si>
  <si>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</si>
  <si>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</si>
  <si>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</si>
  <si>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</si>
  <si>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</si>
  <si>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</si>
  <si>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</si>
  <si>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</si>
  <si>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</si>
  <si>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</si>
  <si>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</si>
  <si>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</si>
  <si>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</si>
  <si>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</si>
  <si>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</si>
  <si>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</si>
  <si>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</si>
  <si>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</si>
  <si>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</si>
  <si>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</si>
  <si>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</si>
  <si>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</si>
  <si>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</si>
  <si>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</si>
  <si>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</si>
  <si>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</si>
  <si>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</si>
  <si>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</si>
  <si>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</si>
  <si>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</si>
  <si>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</si>
  <si>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</si>
  <si>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</si>
  <si>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</si>
  <si>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</si>
  <si>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</si>
  <si>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</si>
  <si>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</si>
  <si>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</si>
  <si>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</si>
  <si>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</si>
  <si>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</si>
  <si>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</si>
  <si>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</si>
  <si>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</si>
  <si>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</si>
  <si>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</si>
  <si>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</si>
  <si>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</si>
  <si>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</si>
  <si>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</si>
  <si>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</si>
  <si>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</si>
  <si>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</si>
  <si>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</si>
  <si>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</si>
  <si>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</si>
  <si>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</si>
  <si>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</si>
  <si>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</si>
  <si>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</si>
  <si>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</si>
  <si>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</si>
  <si>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</si>
  <si>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</si>
  <si>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</si>
  <si>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</si>
  <si>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</si>
  <si>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</si>
  <si>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</si>
  <si>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</si>
  <si>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</si>
  <si>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</si>
  <si>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</si>
  <si>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</si>
  <si>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</si>
  <si>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</si>
  <si>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</si>
  <si>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</si>
  <si>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</si>
  <si>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</si>
  <si>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</si>
  <si>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</si>
  <si>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</si>
  <si>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</si>
  <si>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</si>
  <si>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</si>
  <si>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</si>
  <si>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</si>
  <si>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</si>
  <si>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</si>
  <si>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</si>
  <si>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</si>
  <si>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</si>
  <si>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</si>
  <si>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</si>
  <si>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</si>
  <si>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</si>
  <si>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</si>
  <si>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</si>
  <si>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</si>
  <si>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</si>
  <si>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</si>
  <si>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</si>
  <si>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</si>
  <si>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</si>
  <si>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</si>
  <si>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</si>
  <si>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</si>
  <si>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</si>
  <si>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</si>
  <si>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</si>
  <si>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</si>
  <si>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</si>
  <si>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</si>
  <si>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</si>
  <si>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</si>
  <si>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</si>
  <si>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</si>
  <si>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</si>
  <si>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</si>
  <si>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</si>
  <si>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</si>
  <si>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</si>
  <si>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</si>
  <si>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</si>
  <si>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</si>
  <si>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</si>
  <si>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</si>
  <si>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</si>
  <si>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</si>
  <si>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</si>
  <si>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</si>
  <si>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</si>
  <si>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</si>
  <si>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</si>
  <si>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</si>
  <si>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</si>
  <si>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</si>
  <si>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</si>
  <si>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</si>
  <si>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</si>
  <si>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</si>
  <si>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</si>
  <si>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</si>
  <si>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</si>
  <si>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</si>
  <si>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</si>
  <si>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</si>
  <si>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</si>
  <si>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</si>
  <si>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</si>
  <si>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</si>
  <si>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</si>
  <si>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</si>
  <si>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</si>
  <si>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</si>
  <si>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</si>
  <si>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</si>
  <si>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</si>
  <si>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</si>
  <si>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</si>
  <si>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</si>
  <si>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</si>
  <si>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</si>
  <si>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</si>
  <si>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</si>
  <si>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</si>
  <si>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</si>
  <si>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</si>
  <si>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</si>
  <si>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</si>
  <si>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</si>
  <si>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</si>
  <si>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</si>
  <si>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</si>
  <si>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</si>
  <si>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</si>
  <si>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</si>
  <si>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</si>
  <si>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</si>
  <si>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</si>
  <si>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</si>
  <si>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</si>
  <si>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</si>
  <si>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</si>
  <si>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</si>
  <si>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</si>
  <si>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</si>
  <si>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</si>
  <si>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</si>
  <si>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</si>
  <si>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</si>
  <si>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</si>
  <si>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</si>
  <si>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</si>
  <si>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</si>
  <si>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</si>
  <si>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</si>
  <si>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</si>
  <si>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</si>
  <si>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</si>
  <si>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</si>
  <si>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</si>
  <si>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</si>
  <si>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</si>
  <si>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</si>
  <si>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</si>
  <si>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</si>
  <si>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</si>
  <si>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</si>
  <si>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</si>
  <si>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</si>
  <si>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</si>
  <si>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</si>
  <si>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</si>
  <si>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</si>
  <si>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</si>
  <si>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</si>
  <si>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</si>
  <si>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</si>
  <si>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</si>
  <si>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</si>
  <si>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</si>
  <si>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</si>
  <si>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</si>
  <si>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</si>
  <si>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</si>
  <si>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</si>
  <si>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</si>
  <si>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</si>
  <si>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</si>
  <si>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</si>
  <si>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</si>
  <si>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</si>
  <si>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</si>
  <si>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</si>
  <si>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</si>
  <si>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</si>
  <si>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</si>
  <si>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</si>
  <si>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</si>
  <si>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</si>
  <si>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</si>
  <si>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</si>
  <si>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</si>
  <si>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</si>
  <si>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</si>
  <si>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</si>
  <si>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</si>
  <si>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</si>
  <si>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</si>
  <si>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</si>
  <si>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</si>
  <si>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</si>
  <si>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</si>
  <si>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</si>
  <si>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</si>
  <si>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</si>
  <si>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</si>
  <si>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</si>
  <si>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</si>
  <si>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</si>
  <si>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</si>
  <si>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</si>
  <si>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</si>
  <si>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</si>
  <si>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</si>
  <si>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</si>
  <si>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</si>
  <si>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</si>
  <si>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</si>
  <si>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</si>
  <si>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</si>
  <si>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</si>
  <si>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</si>
  <si>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</si>
  <si>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</si>
  <si>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</si>
  <si>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</si>
  <si>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</si>
  <si>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</si>
  <si>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</si>
  <si>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</si>
  <si>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</si>
  <si>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</si>
  <si>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</si>
  <si>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</si>
  <si>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</si>
  <si>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</si>
  <si>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</si>
  <si>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</si>
  <si>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</si>
  <si>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</si>
  <si>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</si>
  <si>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</si>
  <si>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</si>
  <si>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</si>
  <si>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</si>
  <si>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</si>
  <si>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</si>
  <si>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</si>
  <si>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</si>
  <si>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</si>
  <si>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</si>
  <si>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</si>
  <si>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</si>
  <si>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</si>
  <si>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</si>
  <si>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</si>
  <si>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</si>
  <si>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</si>
  <si>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</si>
  <si>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</si>
  <si>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</si>
  <si>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</si>
  <si>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</si>
  <si>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</si>
  <si>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</si>
  <si>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</si>
  <si>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</si>
  <si>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</si>
  <si>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</si>
  <si>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</si>
  <si>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</si>
  <si>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</si>
  <si>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</si>
  <si>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</si>
  <si>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</si>
  <si>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</si>
  <si>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</si>
  <si>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</si>
  <si>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</si>
  <si>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</si>
  <si>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</si>
  <si>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</si>
  <si>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</si>
  <si>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</si>
  <si>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</si>
  <si>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</si>
  <si>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</si>
  <si>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</si>
  <si>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</si>
  <si>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</si>
  <si>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</si>
  <si>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</si>
  <si>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</si>
  <si>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</si>
  <si>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</si>
  <si>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</si>
  <si>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</si>
  <si>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</si>
  <si>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</si>
  <si>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</si>
  <si>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</si>
  <si>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</si>
  <si>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</si>
  <si>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</si>
  <si>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</si>
  <si>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</si>
  <si>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</si>
  <si>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</si>
  <si>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</si>
  <si>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</si>
  <si>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</si>
  <si>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</si>
  <si>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</si>
  <si>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</si>
  <si>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</si>
  <si>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</si>
  <si>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</si>
  <si>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</si>
  <si>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</si>
  <si>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</si>
  <si>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</si>
  <si>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</si>
  <si>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</si>
  <si>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</si>
  <si>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</si>
  <si>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</si>
  <si>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</si>
  <si>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</si>
  <si>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</si>
  <si>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</si>
  <si>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</si>
  <si>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</si>
  <si>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</si>
  <si>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</si>
  <si>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</si>
  <si>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</si>
  <si>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</si>
  <si>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</si>
  <si>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</si>
  <si>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</si>
  <si>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</si>
  <si>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</si>
  <si>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</si>
  <si>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</si>
  <si>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</si>
  <si>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</si>
  <si>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</si>
  <si>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</si>
  <si>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</si>
  <si>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</si>
  <si>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</si>
  <si>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</si>
  <si>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</si>
  <si>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</si>
  <si>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</si>
  <si>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</si>
  <si>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</si>
  <si>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</si>
  <si>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</si>
  <si>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</si>
  <si>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</si>
  <si>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</si>
  <si>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</si>
  <si>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</si>
  <si>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</si>
  <si>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</si>
  <si>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</si>
  <si>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</si>
  <si>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</si>
  <si>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</si>
  <si>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</si>
  <si>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</si>
  <si>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</si>
  <si>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</si>
  <si>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</si>
  <si>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</si>
  <si>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</si>
  <si>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</si>
  <si>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</si>
  <si>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</si>
  <si>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</si>
  <si>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</si>
  <si>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</si>
  <si>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</si>
  <si>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</si>
  <si>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</si>
  <si>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</si>
  <si>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</si>
  <si>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</si>
  <si>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</si>
  <si>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</si>
  <si>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</si>
  <si>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</si>
  <si>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</si>
  <si>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</si>
  <si>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</si>
  <si>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</si>
  <si>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</si>
  <si>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</si>
  <si>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</si>
  <si>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</si>
  <si>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</si>
  <si>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</si>
  <si>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</si>
  <si>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</si>
  <si>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</si>
  <si>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</si>
  <si>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</si>
  <si>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</si>
  <si>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</si>
  <si>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</si>
  <si>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</si>
  <si>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</si>
  <si>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</si>
  <si>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</si>
  <si>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</si>
  <si>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</si>
  <si>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</si>
  <si>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</si>
  <si>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</si>
  <si>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</si>
  <si>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</si>
  <si>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</si>
  <si>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</si>
  <si>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</si>
  <si>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</si>
  <si>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</si>
  <si>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</si>
  <si>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</si>
  <si>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</si>
  <si>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</si>
  <si>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</si>
  <si>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</si>
  <si>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</si>
  <si>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</si>
  <si>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</si>
  <si>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</si>
  <si>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</si>
  <si>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</si>
  <si>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</si>
  <si>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</si>
  <si>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</si>
  <si>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</si>
  <si>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</si>
  <si>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</si>
  <si>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</si>
  <si>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</si>
  <si>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</si>
  <si>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</si>
  <si>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</si>
  <si>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</si>
  <si>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</si>
  <si>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</si>
  <si>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</si>
  <si>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</si>
  <si>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</si>
  <si>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</si>
  <si>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</si>
  <si>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</si>
  <si>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</si>
  <si>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</si>
  <si>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</si>
  <si>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</si>
  <si>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</si>
  <si>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</si>
  <si>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</si>
  <si>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</si>
  <si>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</si>
  <si>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</si>
  <si>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</si>
  <si>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</si>
  <si>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</si>
  <si>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</si>
  <si>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</si>
  <si>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</si>
  <si>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</si>
  <si>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</si>
  <si>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</si>
  <si>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</si>
  <si>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</si>
  <si>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</si>
  <si>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</si>
  <si>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</si>
  <si>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</si>
  <si>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</si>
  <si>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</si>
  <si>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</si>
  <si>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</si>
  <si>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</si>
  <si>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</si>
  <si>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</si>
  <si>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</si>
  <si>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</si>
  <si>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</si>
  <si>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</si>
  <si>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</si>
  <si>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</si>
  <si>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</si>
  <si>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</si>
  <si>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</si>
  <si>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</si>
  <si>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</si>
  <si>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</si>
  <si>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</si>
  <si>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</si>
  <si>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</si>
  <si>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</si>
  <si>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</si>
  <si>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</si>
  <si>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</si>
  <si>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</si>
  <si>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</si>
  <si>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</si>
  <si>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</si>
  <si>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</si>
  <si>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</si>
  <si>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</si>
  <si>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</si>
  <si>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</si>
  <si>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</si>
  <si>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</si>
  <si>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</si>
  <si>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</si>
  <si>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</si>
  <si>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</si>
  <si>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</si>
  <si>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</si>
  <si>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</si>
  <si>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</si>
  <si>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</si>
  <si>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</si>
  <si>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</si>
  <si>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</si>
  <si>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</si>
  <si>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</si>
  <si>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</si>
  <si>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</si>
  <si>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</si>
  <si>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</si>
  <si>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</si>
  <si>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</si>
  <si>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</si>
  <si>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</si>
  <si>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</si>
  <si>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</si>
  <si>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</si>
  <si>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</si>
  <si>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</si>
  <si>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</si>
  <si>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</si>
  <si>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</si>
  <si>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</si>
  <si>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</si>
  <si>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</si>
  <si>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</si>
  <si>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</si>
  <si>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</si>
  <si>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</si>
  <si>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</si>
  <si>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</si>
  <si>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</si>
  <si>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</si>
  <si>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</si>
  <si>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</si>
  <si>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</si>
  <si>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</si>
  <si>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</si>
  <si>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</si>
  <si>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</si>
  <si>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</si>
  <si>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</si>
  <si>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</si>
  <si>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</si>
  <si>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</si>
  <si>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</si>
  <si>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</si>
  <si>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</si>
  <si>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</si>
  <si>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</si>
  <si>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</si>
  <si>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</si>
  <si>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</si>
  <si>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</si>
  <si>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</si>
  <si>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</si>
  <si>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</si>
  <si>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</si>
  <si>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</si>
  <si>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</si>
  <si>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</si>
  <si>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</si>
  <si>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</si>
  <si>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</si>
  <si>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</si>
  <si>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</si>
  <si>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</si>
  <si>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</si>
  <si>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</si>
  <si>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</si>
  <si>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</si>
  <si>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</si>
  <si>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</si>
  <si>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</si>
  <si>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</si>
  <si>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</si>
  <si>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</si>
  <si>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</si>
  <si>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</si>
  <si>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</si>
  <si>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</si>
  <si>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</si>
  <si>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</si>
  <si>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</si>
  <si>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</si>
  <si>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</si>
  <si>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</si>
  <si>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</si>
  <si>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</si>
  <si>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</si>
  <si>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</si>
  <si>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</si>
  <si>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</si>
  <si>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</si>
  <si>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</si>
  <si>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</si>
  <si>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</si>
  <si>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</si>
  <si>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</si>
  <si>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</si>
  <si>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</si>
  <si>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</si>
  <si>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</si>
  <si>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</si>
  <si>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</si>
  <si>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</si>
  <si>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</si>
  <si>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</si>
  <si>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</si>
  <si>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</si>
  <si>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</si>
  <si>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</si>
  <si>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</si>
  <si>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</si>
  <si>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</si>
  <si>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</si>
  <si>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</si>
  <si>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</si>
  <si>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</si>
  <si>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</si>
  <si>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</si>
  <si>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</si>
  <si>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</si>
  <si>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</si>
  <si>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</si>
  <si>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</si>
  <si>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</si>
  <si>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</si>
  <si>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</si>
  <si>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</si>
  <si>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</si>
  <si>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</si>
  <si>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</si>
  <si>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</si>
  <si>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</si>
  <si>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</si>
  <si>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</si>
  <si>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</si>
  <si>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</si>
  <si>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</si>
  <si>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</si>
  <si>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</si>
  <si>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</si>
  <si>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</si>
  <si>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</si>
  <si>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</si>
  <si>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</si>
  <si>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</si>
  <si>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</si>
  <si>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</si>
  <si>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</si>
  <si>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</si>
  <si>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</si>
  <si>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</si>
  <si>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</si>
  <si>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</si>
  <si>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</si>
  <si>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</si>
  <si>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</si>
  <si>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</si>
  <si>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</si>
  <si>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</si>
  <si>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</si>
  <si>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</si>
  <si>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</si>
  <si>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</si>
  <si>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</si>
  <si>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</si>
  <si>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</si>
  <si>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</si>
  <si>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</si>
  <si>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</si>
  <si>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</si>
  <si>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</si>
  <si>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</si>
  <si>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</si>
  <si>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</si>
  <si>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</si>
  <si>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</si>
  <si>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</si>
  <si>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</si>
  <si>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</si>
  <si>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</si>
  <si>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</si>
  <si>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</si>
  <si>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</si>
  <si>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</si>
  <si>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</si>
  <si>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</si>
  <si>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</si>
  <si>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</si>
  <si>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</si>
  <si>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</si>
  <si>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</si>
  <si>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</si>
  <si>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</si>
  <si>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</si>
  <si>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</si>
  <si>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</si>
  <si>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</si>
  <si>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</si>
  <si>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</si>
  <si>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</si>
  <si>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</si>
  <si>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</si>
  <si>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</si>
  <si>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</si>
  <si>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</si>
  <si>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</si>
  <si>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</si>
  <si>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</si>
  <si>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</si>
  <si>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</si>
  <si>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</si>
  <si>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</si>
  <si>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</si>
  <si>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</si>
  <si>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</si>
  <si>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</si>
  <si>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</si>
  <si>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</si>
  <si>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</si>
  <si>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</si>
  <si>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</si>
  <si>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</si>
  <si>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</si>
  <si>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</si>
  <si>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</si>
  <si>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</si>
  <si>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</si>
  <si>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</si>
  <si>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</si>
  <si>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</si>
  <si>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</si>
  <si>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</si>
  <si>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</si>
  <si>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</si>
  <si>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</si>
  <si>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</si>
  <si>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</si>
  <si>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</si>
  <si>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</si>
  <si>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</si>
  <si>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</si>
  <si>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</si>
  <si>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</si>
  <si>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</si>
  <si>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</si>
  <si>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</si>
  <si>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</si>
  <si>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</si>
  <si>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</si>
  <si>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</si>
  <si>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</si>
  <si>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</si>
  <si>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</si>
  <si>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</si>
  <si>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</si>
  <si>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</si>
  <si>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</si>
  <si>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</si>
  <si>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</si>
  <si>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</si>
  <si>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</si>
  <si>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</si>
  <si>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</si>
  <si>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</si>
  <si>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</si>
  <si>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</si>
  <si>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</si>
  <si>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</si>
  <si>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</si>
  <si>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</si>
  <si>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</si>
  <si>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</si>
  <si>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</si>
  <si>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</si>
  <si>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</si>
  <si>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</si>
  <si>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</si>
  <si>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</si>
  <si>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</si>
  <si>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</si>
  <si>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</si>
  <si>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</si>
  <si>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</si>
  <si>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</si>
  <si>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</si>
  <si>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</si>
  <si>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</si>
  <si>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</si>
  <si>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</si>
  <si>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</si>
  <si>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</si>
  <si>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</si>
  <si>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</si>
  <si>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</si>
  <si>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</si>
  <si>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</si>
  <si>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</si>
  <si>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</si>
  <si>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</si>
  <si>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</si>
  <si>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</si>
  <si>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</si>
  <si>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</si>
  <si>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</si>
  <si>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</si>
  <si>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</si>
  <si>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</si>
  <si>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</si>
  <si>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</si>
  <si>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</si>
  <si>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</si>
  <si>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</si>
  <si>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</si>
  <si>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</si>
  <si>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</si>
  <si>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</si>
  <si>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</si>
  <si>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</si>
  <si>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</si>
  <si>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</si>
  <si>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</si>
  <si>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</si>
  <si>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</si>
  <si>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</si>
  <si>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</si>
  <si>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</si>
  <si>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</si>
  <si>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</si>
  <si>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</si>
  <si>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</si>
  <si>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</si>
  <si>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</si>
  <si>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</si>
  <si>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</si>
  <si>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</si>
  <si>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</si>
  <si>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</si>
  <si>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</si>
  <si>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</si>
  <si>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</si>
  <si>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</si>
  <si>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</si>
  <si>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</si>
  <si>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</si>
  <si>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</si>
  <si>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</si>
  <si>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</si>
  <si>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</si>
  <si>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</si>
  <si>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</si>
  <si>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</si>
  <si>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</si>
  <si>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</si>
  <si>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</si>
  <si>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</si>
  <si>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</si>
  <si>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</si>
  <si>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</si>
  <si>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</si>
  <si>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</si>
  <si>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</si>
  <si>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</si>
  <si>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</si>
  <si>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</si>
  <si>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</si>
  <si>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</si>
  <si>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The  SSPE has not entered into derivative contracts except in the circumstances of interest rate hedging as referred to above.</t>
  </si>
  <si>
    <t>It is hereby confirmed that each of the requirements of Article 21(4) of Regulation (EU) 2017/2402 are met.</t>
  </si>
  <si>
    <t xml:space="preserve">Credit granting as referred to in Article 27(3)(a) of Regulation (EU) 2017/2402 is subject to supervision by the German Federal Financial Supervisory Authority (BaFin) </t>
  </si>
  <si>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</si>
  <si>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</si>
  <si>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</si>
  <si>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 xml:space="preserve">STS Verification International GmbH (SVI) </t>
  </si>
  <si>
    <t>5299004GLEUX88BSNB74N201501</t>
  </si>
  <si>
    <t>VCL Master Residual Value Compartment 2</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</si>
  <si>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t>
    </r>
    <r>
      <rPr>
        <b/>
        <sz val="11"/>
        <rFont val="Calibri"/>
        <family val="2"/>
        <scheme val="minor"/>
      </rPr>
      <t>Warranties and Guarantees in relation to the Sale of the Purchased Expectancy Rights</t>
    </r>
    <r>
      <rPr>
        <sz val="11"/>
        <rFont val="Calibri"/>
        <family val="2"/>
        <scheme val="minor"/>
      </rPr>
      <t>"  in the Base Prospectus
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</si>
  <si>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r>
      <t>The Purchased Expectancy Rights are acquired from the Seller by the Issuer by means of  true sale and in a manner which is enforceable against the Seller and any other third party. See the section "</t>
    </r>
    <r>
      <rPr>
        <b/>
        <sz val="11"/>
        <rFont val="Calibri"/>
        <family val="2"/>
        <scheme val="minor"/>
      </rPr>
      <t>Description of the Portfolio</t>
    </r>
    <r>
      <rPr>
        <sz val="11"/>
        <rFont val="Calibri"/>
        <family val="2"/>
        <scheme val="minor"/>
      </rPr>
      <t>" in the Base Prospectus. Such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the Renewal Date. This legal opinion confirms such enforceability and that any applicable laws under the German Insolvency Act do not contain severe clawback provisions as referred to in the Securitisation Regulation. For a further explanation, reference is made to section: "</t>
    </r>
    <r>
      <rPr>
        <b/>
        <sz val="11"/>
        <rFont val="Calibri"/>
        <family val="2"/>
        <scheme val="minor"/>
      </rPr>
      <t>The Purchased Expectancy Rights under the Expectancy Rights Purchase Agreement</t>
    </r>
    <r>
      <rPr>
        <sz val="11"/>
        <rFont val="Calibri"/>
        <family val="2"/>
        <scheme val="minor"/>
      </rPr>
      <t>" of the Base Prospectus.</t>
    </r>
  </si>
  <si>
    <r>
      <t>The Seller confirms that the related Purchased Lease Receivables are free of defences, whether pre-emptory or otherwise (Einwendungen oder Einreden)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Expectancy Rights and Final Payment Receivables</t>
    </r>
    <r>
      <rPr>
        <sz val="11"/>
        <rFont val="Calibri"/>
        <family val="2"/>
        <scheme val="minor"/>
      </rPr>
      <t xml:space="preserve"> (Criterion (f)" of the Base Prospectus.</t>
    </r>
  </si>
  <si>
    <t>The selection of the Expectancy Rights is made on basis of the Warranties and Guarantees. As a result, an active portfolio management is not feasible. As provided by Regulation (EU) 2017/2402, the Expectancy Rights can be replaced if those have violated the eligibilty criteria but this is not an active portfolio management in accordance with Regulation (EU) 2017/2402.</t>
  </si>
  <si>
    <r>
      <t>Pursuant to Article 1 of Delegated Regulation (EU) 2019/1851 (the "</t>
    </r>
    <r>
      <rPr>
        <b/>
        <sz val="11"/>
        <color theme="1"/>
        <rFont val="Calibri"/>
        <family val="2"/>
        <scheme val="minor"/>
      </rPr>
      <t>Homogeneity RTS</t>
    </r>
    <r>
      <rPr>
        <sz val="11"/>
        <color theme="1"/>
        <rFont val="Calibri"/>
        <family val="2"/>
        <scheme val="minor"/>
      </rPr>
      <t>") the  Lease Contracts relating to the Purchased Expectancy Rights and Final Payment Receivables of the pool  (i) have been underwritten according to similar underwriting standards which apply similar approaches to the assessment of credit risk associated with the  Purchased Expectancy Rights and Final Payment Receivables and without prejudice to Article 9(1) of the Securitisation Regulation, (ii) are serviced according to similar servicing procedures with respect to monitoring, collection and administration of   Purchased Expectancy Rights and Final Payment Receivables, (iii)  fall within the same asset category of auto loans and leases and (v) in accordance with Article 3(5)(b) of the Homogeneity RTS, the Lessees of the Lease Contract relating to the  Purchased Expectancy Rights and Final Payment Receivables, if they are corporate entities have their registered office or, if they are individuals have their place of residence in Germany, i.e. the  Purchased Expectancy Rights and Final Payment Receivables are homogeneous with reference to at least one homogeneity factor. Please see section: "</t>
    </r>
    <r>
      <rPr>
        <b/>
        <sz val="11"/>
        <color theme="1"/>
        <rFont val="Calibri"/>
        <family val="2"/>
        <scheme val="minor"/>
      </rPr>
      <t>Warranties and Guarantees in relation to the Sale of the Purchased Expectancy Rights and Final Payment Receivables (Criterion (m)</t>
    </r>
    <r>
      <rPr>
        <sz val="11"/>
        <color theme="1"/>
        <rFont val="Calibri"/>
        <family val="2"/>
        <scheme val="minor"/>
      </rPr>
      <t>" of the Base Prospectus.</t>
    </r>
  </si>
  <si>
    <t>The Seller hereby confirms that the underlying exposures do not contain any securitisation position. The underlying exposures exclusively consist of automotive expectancy rights to leased vehicles.</t>
  </si>
  <si>
    <t>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Though not being legally obliged VWL  performs the „Assessment of the borrower’s creditworthiness” with respect to lease contracts with consumers in accordance with paragraphs 1 to 4, point (a) of paragraph 5 and paragraph 6 of Article 18 of Directive 2014/17/EU as reflected in § 505 a and § 505 b German Civil Code (BGB) for precautious reasons.
For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 In addition, VWL discloses to investors during its regular investor due diligence meetings details of its RV management. 
On 27 September 2019 the German Federal Financial Supervisory Authority (BaFin) as competent authority confirmed in an official statement that - as long as there is no deviating statement from the ESAs in response of the specific Q&amp;A referred to below - it will not object to the designation of securitisation transactions the underlying's of which consist solely of expectancy rights (Anwartschaftsrechte) as simple, transparent and standardised (STS) transactions. 
BaFin's statement can be found on https://www.bafin.de/SharedDocs/Veroeffentlichungen/DE/Auslegungsentscheidung/EBA_QA/eba_verbriefungen_52_19_008.html (only available in German). 
On 13 August 2019,  STS Verfication International GmbH in its capacity as third party verifier submitted a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t>
  </si>
  <si>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Due to the fact that there is no debtor in the case of Expectancy Rights, reference is made to the lessees and the underlying lease contracts (where the leasing cashflows are securitised through the transaction “VCL Master C1” or other VCL term ABS transactions) as no payments are made under the Expectancy Rights.
Pursuant to the warranties and guarantees given by the Seller under the Expectancy Rights Purchase Agreement, that  on the Initial Cut-Off Date or on the respective Additional Cut-Off Date, as applicable, at least two lease instalments have been paid in respect of each related Lease Contract.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(criterion (n)) of the Base Prospectus.</t>
    </r>
  </si>
  <si>
    <t>There is no provision in the transaction documentation that requires automatic liquidation of the receivables at market value.</t>
  </si>
  <si>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Base Prospectus.</t>
    </r>
  </si>
  <si>
    <r>
      <t>It is hereby confirmed that the transaction documentation specifies all of the requirements under Article 21(7) (a) of Regulation (EU) 2017/2402.
Please refer to the following references in the attached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The Purchased Expectancy Rights under the Expectancy Rights Purchase Agreement</t>
    </r>
    <r>
      <rPr>
        <sz val="11"/>
        <color theme="1"/>
        <rFont val="Calibri"/>
        <family val="2"/>
        <scheme val="minor"/>
      </rPr>
      <t>"
- Section: "</t>
    </r>
    <r>
      <rPr>
        <b/>
        <sz val="11"/>
        <color theme="1"/>
        <rFont val="Calibri"/>
        <family val="2"/>
        <scheme val="minor"/>
      </rPr>
      <t>Corporate Administration and Accounts</t>
    </r>
    <r>
      <rPr>
        <sz val="11"/>
        <color theme="1"/>
        <rFont val="Calibri"/>
        <family val="2"/>
        <scheme val="minor"/>
      </rPr>
      <t>"
- Section: "</t>
    </r>
    <r>
      <rPr>
        <b/>
        <sz val="11"/>
        <color theme="1"/>
        <rFont val="Calibri"/>
        <family val="2"/>
        <scheme val="minor"/>
      </rPr>
      <t>Account Bank, Cash Administrator, Calculation Agent and Registrar</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</si>
  <si>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Expectancy Rights and Final Payment Receivables under the Servicing Agreement</t>
    </r>
    <r>
      <rPr>
        <sz val="11"/>
        <color theme="1"/>
        <rFont val="Calibri"/>
        <family val="2"/>
        <scheme val="minor"/>
      </rPr>
      <t>" of the Base Prospectus.</t>
    </r>
  </si>
  <si>
    <r>
      <t>The transaction documentation sets out in clear and consistent terms the treatment of problem lease receivables. A full description of the procedures is given in the Base Prospectus under the heading: "</t>
    </r>
    <r>
      <rPr>
        <b/>
        <sz val="11"/>
        <color theme="1"/>
        <rFont val="Calibri"/>
        <family val="2"/>
        <scheme val="minor"/>
      </rPr>
      <t>Business Procedures of Volkswagen Leasing GmbH</t>
    </r>
    <r>
      <rPr>
        <sz val="11"/>
        <color theme="1"/>
        <rFont val="Calibri"/>
        <family val="2"/>
        <scheme val="minor"/>
      </rPr>
      <t>".</t>
    </r>
  </si>
  <si>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There will be no historical default and loss data on the performance of the expectancy rights. Therefore, as an equivalent to the performance data, the originator will make available (if deemed to be confidential information by the originator, restricted to parties that have entered into appropriate confidentiality agreements) data that will allow investors to assess the risk related to the development of the value of the returned vehicle/equipment. Furthermore, the originator has made available to investor historical performance data in respect of lease receivables arising under the lease contracts relating to the Purchased Expectancy Rights and Final Payment Receivables.</t>
    </r>
  </si>
  <si>
    <t xml:space="preserve">It is hereby confirmed that a sample of the underlying exposures was subject to external verification prior to the issuance of the securities by an appropriate and independent party. </t>
  </si>
  <si>
    <t>The cash flow model will be made available by Hypoport on the following website: https://www.loanbyloan.eu/dashboard/cashflowmodel/</t>
  </si>
  <si>
    <t>Loss data has been provided to the investors on a bilateral basis</t>
  </si>
  <si>
    <t>5299002NC4CH843RN751</t>
  </si>
  <si>
    <t>XS1325738166; XS1325738240; XS1325738323; XS1325738596; XS1325738679; XS1325738752; XS1420331438; XS1505905072; XS1505904851; XS1877951761; XS1918850071; XS1918849735; XS2385060772; XS2385060855; XS2664238537; XS2664238966; XS2895611296; XS2898196576; XS1325738083; XS1420331354; XS1505904695; XS1675801143; XS1877951845; XS1918850154; XS2051470800; XS2166353537; XS2166353701; XS2664307878;</t>
  </si>
  <si>
    <t>CSSF-Reference Number: C-031691</t>
  </si>
  <si>
    <t>2025-09-25</t>
  </si>
  <si>
    <r>
      <t>The Expectancy Rights transferred by VWL as Seller to the Issuer have to fulfil several selection criteria. The Programme Documents do not allow for the active selection of the Expectancy Rights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refer to the following references in the Base Prospectus: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Under the Expectancy Rights Purchase Agreement and any Additional Expectancy Rights Purchase Agreement, VWL warrants and guarantees with respect to the Purchased Expectancy Rights and the related Lease Receivables, in the form of a separate guarantee undertaking pursuant to section 311(1) of the German Civil Code, in respect of each Additional Cut-Off Date that:
(a)	the related Purchased Lease Receivables constitute legal, valid and enforceable rights and claims against the respective Lessees;
(b)	the related Purchased Lease Receivables are assignable;
(c)	the related Purchased Lease Receivables are denominated and payable in EUR;
(d)	the related Leased Vehicles are existing;
(e)	it may dispose of the Purchased Expectancy Rights free from rights of third parties and encumbrances;
(f)	the related Purchased Lease Receivables are free of defences, whether pre-emptory or otherwise (Einwendungen oder Einreden) for the agreed term of the Lease Contract as well as free from rights of third parties and that the lessees in particular have no set-off claim;
(g)	the Purchased Expectancy Rights have been legally validly created as a legal consequence of the transfer of title to the Leased Vehicles for security purposes and the conditional retransfer of title, and exclusively relate to Leased Vehicles in respect of which Lease Receivables were sold to the Relevant Lease Receivables Purchaser, and VWL may dispose of such Purchased Expectancy Rights free from rights of third parties and encumbrances;
(h)	no related Purchased Lease Receivable was overdue at the last day of the month preceding the Closing Date or the Additional Purchase Date, as applicable;
(i)	the status and enforceability of the related Purchased Lease Receivables is not impaired by set-off rights or due to warranty claims or any other rights (including claims which may be set off) of the Lessee (even if the Purchaser knew or could have known of the existence of such defences or rights on the respective Cut-Off Date);
(j)	none of the Lessees is an Affiliate of Volkswagen AG, Familie Porsche, Stuttgart and Familie Piëch, Salzburg Gruppe (registered under a single borrower unit at the German central bank (Bundesbank);
(k)	according to VWL’s records, no Lease Contract relating to a Purchased Receivable has been terminated or is in the process of being terminated;
(l)	the related Lease Contracts relating to the Purchased Receivables are governed by the laws of Germany;
(m)	the related Lease Contracts relating to the Purchased Receivables have been entered into exclusively with Lessees which, if they are corporate entities, have their registered office in Germany or, if they are individuals have their place of residence in Germany;
(n)	on the Initial Cut-Off Date or on the respective Additional Cut-Off Date, as applicable, at least two lease instalments have been paid in respect of each related Lease Contract and that the related Lease Contracts require substantially equal monthly payments to be made within 12-60 months of the date of origination of the respective Lease Contract;
(o)	it may freely dispose of title and Expectancy Rights to the Leased Vehicles and that no third-party’s rights prevent such dispositions;
(p)	according to VWL’s records, no insolvency proceedings have been initiated against any of the Lessees during the term of the related Lease Contracts up to the last day of the month preceding the Closing Date or the Additional Purchase Date, as applicable;
(q)	the related Lease Receivables do not represent a separately conducted business or business segment of VWL; 
(r)	none of the related Lease Contracts will mature later than one year prior to the latest occurring Legal Maturity Date under any of the Instruments;
(s)	the purchase of Additional Expectancy Rights will not have the result that the Aggregate Discounted Expectancy Rights Balance of all Expectancy Rights exceeds the following concentration limits with respect to the percentage of the Discounted Expectancy Rights Balance (i) used vehicles (concentration limit: 8 per cent.), (ii) for Volkswagen Nutzfahrzeuge vehicles (concentration limit: 22 per cent.)  and (iii) for non-VW group (Volkswagen, Audi, SEAT, Skoda or Volkswagen Nutzfahrzeuge) vehicles (concentration limit: 5 per cent.);
(t)	that the related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 und Strafverfahrensrecht) or (ii) a voluntary forbearance amendment VWL offered to the respective Lessee to limit the impact of the Corona Pandemic on the economic situation of such Lessee; and
(u)	none of the Lessees has exercised its right of revocation, if any.
In addition to the aforementioned, VWL warrants and guarantees with respect to the Lease Receivables related to the Purchased Expectancy Rights, in the form of a separate guarantee undertaking pursuant to section 311(1) of the German Civil Code, on the Initial Cut-Off Date and in respect of each Additional Cut-Off Date, as applicable, that:
(a)	the Aggregate Discounted Receivables Balance resulting from Lease Contracts with one and the same Lessee will not exceed 0.5% of the Aggregate Discounted Receivables Balance;
(b)	the acquisition of the Leased Vehicles by VWL is financed in compliance with the requirements of section 108 (1), 2nd sentence of the German Insolvency Code (Insolvenzordnung) and in particular that (i) in case of a Lease Contract which relates also to maintenance or other service obligations of VWL that such service and maintenance obligations do not constitute the core focus (Schwerpunkt) of VWL’s contractual obligations and that the service and maintenance obligations identified in the specific Lease Contract do not relate to any Leased Vehicles that are not the subject of that specific Lease Contract, and (ii) that the remuneration paid by the Lessee for such maintenance or service obligations will not exceed the amount of the Lease Receivables originated under such Lease Contract;
(c)	the Aggregate Discounted Receivables Balance in EUR resulting from Lease Contracts with a remaining term greater than 36 months is not larger than 30 per cent. of the Aggregate Discounted Receivables Balance; and
(d)	the Purchased Lease Receivables will not include Lease Receivables: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t>
    </r>
  </si>
  <si>
    <r>
      <t>See the following disclosure in the Base Prospectus: 
"</t>
    </r>
    <r>
      <rPr>
        <b/>
        <sz val="11"/>
        <color theme="1"/>
        <rFont val="Calibri"/>
        <family val="2"/>
        <scheme val="minor"/>
      </rPr>
      <t>Origination and Securitisation Expertise</t>
    </r>
    <r>
      <rPr>
        <sz val="11"/>
        <color theme="1"/>
        <rFont val="Calibri"/>
        <family val="2"/>
        <scheme val="minor"/>
      </rPr>
      <t xml:space="preserve">"
As already set out under the section "Incorporation, Registered Office and Purpose" one of the main purposes of VWL for the last five decades has been the origination and underwriting of lease receivables of a similar nature to those securitised under this Programme. The members of its management body and the senior staff of VWL have adequate knowledge and skills in originating and underwriting lease receivables, similar to the loan receivables included in the Portfolio, gained through years of practice and continuing education. The members of the management body and VWL senior staff have been appropriately involved within the governance structure of the functions of originating and underwriting of the Portfolio. Additionally, VWL has been securitising lease receivables actively since 1996 through private as well as public securitisation transactions, similar to this Programme. The members of its management body and the senior staff responsible for the securitisation transactions of VWL have also professional experience in the securitisation of lease receivables of many years, gained through years of practice and continuing education. Other subsidiaries of Volkswagen AG have also been securitising lease receivables and loan receivables all across Europe, Australia, Brazil, Canada, Japan, China, Turkey and USA. </t>
    </r>
  </si>
  <si>
    <r>
      <t xml:space="preserve">
</t>
    </r>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Since Expectancy Rights are in rem rights there is no debtor or guarantor who could be credit-impaired.
With regard to the Final Payment Receivables which may arise upon termination of the underlying lease agreements, reference is made to the Lease Receivables.
Pursuant to the warranties and guarantees given by the Seller under the Expectancy Rights Purchase Agreement, the Purchased Lease Receivables will not include Lease Receivables:
(i)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of the Base Prospectus.</t>
    </r>
  </si>
  <si>
    <r>
      <t>Under the Repurchase Agreement entered into between the Issuer, the Expectancy Rights Trustee and VWL as Seller and Realisation Agent, the Issuer sells to VWL the Leased Vehicles at a repurchase price (A) in case the related Lease Contract terminated pursuant to a Lease Contract Termination Event set out in item (a) thereof, equal to the sum of (a) the Initial Residual Value or the Additional Residual Value, as applicable, as set out in the data field "ABLECOLRG" of the Initial Electronic File or the relevant Additional Electronic File, each discounted at the Expectancy Rights Discount Rate less (b) an amount equal to the amount of the related Final Payment Receivable, or (B) in case the related Lease Contract terminated pursuant to a Lease Contract Termination Event set out in item (b) or (c) thereof, the sum of (1) the sum of (a) the Additional Residual Value as set out in the data field "ABLECOLRG" of the relevant Additional Electronic File, discounted at the Expectancy Rights Discount Rate less (b) an amount equal to the amount of the related Final Payment Receivable and (2) the excess (if any) of the amount calculated in accordance with clause 17.2(a) of the Trust Agreement over such Additional Residual Value, as applicable. In addition to the payment of the repurchase price, VWL shall pass on the proceeds from the collection of the related Final Payment Receivable to the Issuer. If and to the extent, VWL decides, in its own discretion, not to pass on a Final Payment Receivable to the Issuer, the Repurchase Price for such Leased Vehicle shall be calculated in accordance with limb (a) above only, without any reduction. Please refer to section: "</t>
    </r>
    <r>
      <rPr>
        <b/>
        <sz val="11"/>
        <rFont val="Calibri"/>
        <family val="2"/>
        <scheme val="minor"/>
      </rPr>
      <t>Realisation of Purchased Expectancy Right under the Repurchase Agreement</t>
    </r>
    <r>
      <rPr>
        <sz val="11"/>
        <rFont val="Calibri"/>
        <family val="2"/>
        <scheme val="minor"/>
      </rPr>
      <t>" of the Base Prospectus.</t>
    </r>
  </si>
  <si>
    <r>
      <t xml:space="preserve">This is a revolving transaction with early amortisation events which will terminate the revolving period.
</t>
    </r>
    <r>
      <rPr>
        <b/>
        <sz val="11"/>
        <rFont val="Calibri"/>
        <family val="2"/>
        <scheme val="minor"/>
      </rPr>
      <t>"Revolving Period"</t>
    </r>
    <r>
      <rPr>
        <sz val="11"/>
        <rFont val="Calibri"/>
        <family val="2"/>
        <scheme val="minor"/>
      </rPr>
      <t xml:space="preserve"> means the period from (and including) the Closing Date and ending on the earlier of (i) (and including) the Instrument Revolving Period Expiration Date of the last outstanding Instrument and (ii) the occurrence of an Early Amortisation Event.
</t>
    </r>
    <r>
      <rPr>
        <b/>
        <sz val="11"/>
        <rFont val="Calibri"/>
        <family val="2"/>
        <scheme val="minor"/>
      </rPr>
      <t>"Early Amortisation Event"</t>
    </r>
    <r>
      <rPr>
        <sz val="11"/>
        <rFont val="Calibri"/>
        <family val="2"/>
        <scheme val="minor"/>
      </rPr>
      <t xml:space="preserve">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Senior Instrument Actual Overcollateralisation Percentage is determined as being lower than </t>
    </r>
    <r>
      <rPr>
        <sz val="11"/>
        <color rgb="FFFF0000"/>
        <rFont val="Calibri"/>
        <family val="2"/>
        <scheme val="minor"/>
      </rPr>
      <t>[●]</t>
    </r>
    <r>
      <rPr>
        <sz val="11"/>
        <rFont val="Calibri"/>
        <family val="2"/>
        <scheme val="minor"/>
      </rPr>
      <t xml:space="preserve"> per cent. or the Junior Instrument Actual Overcollateralisation Percentage is determined as being lower than </t>
    </r>
    <r>
      <rPr>
        <sz val="11"/>
        <color rgb="FFFF0000"/>
        <rFont val="Calibri"/>
        <family val="2"/>
        <scheme val="minor"/>
      </rPr>
      <t>[●]</t>
    </r>
    <r>
      <rPr>
        <sz val="11"/>
        <rFont val="Calibri"/>
        <family val="2"/>
        <scheme val="minor"/>
      </rPr>
      <t xml:space="preserve"> per cent. (vi) the occurrence of an Early Amortisation Event in respect of the VCL Master Revolving Period or (vii) VWL ceases to be an Affiliate of Volkswagen Bank GmbH or any successor thereto. </t>
    </r>
  </si>
  <si>
    <r>
      <t>See "</t>
    </r>
    <r>
      <rPr>
        <b/>
        <sz val="11"/>
        <rFont val="Calibri"/>
        <family val="2"/>
        <scheme val="minor"/>
      </rPr>
      <t>Early Amortisation Event</t>
    </r>
    <r>
      <rPr>
        <sz val="11"/>
        <rFont val="Calibri"/>
        <family val="2"/>
        <scheme val="minor"/>
      </rPr>
      <t>" definition. In particular, paragraph (iii) which is a "</t>
    </r>
    <r>
      <rPr>
        <b/>
        <sz val="11"/>
        <rFont val="Calibri"/>
        <family val="2"/>
        <scheme val="minor"/>
      </rPr>
      <t>Credit Enhancement Increase Condition</t>
    </r>
    <r>
      <rPr>
        <sz val="11"/>
        <rFont val="Calibri"/>
        <family val="2"/>
        <scheme val="minor"/>
      </rPr>
      <t xml:space="preserve">".
</t>
    </r>
    <r>
      <rPr>
        <b/>
        <sz val="11"/>
        <rFont val="Calibri"/>
        <family val="2"/>
        <scheme val="minor"/>
      </rPr>
      <t>"Credit Enhancement Increase Condition"</t>
    </r>
    <r>
      <rPr>
        <sz val="11"/>
        <rFont val="Calibri"/>
        <family val="2"/>
        <scheme val="minor"/>
      </rPr>
      <t xml:space="preserve"> shall be deemed to be in effect if, (a) the Dynamic Net Loss Ratio for three consecutive Payment Dates exceeds (i)</t>
    </r>
    <r>
      <rPr>
        <sz val="11"/>
        <color rgb="FFFF0000"/>
        <rFont val="Calibri"/>
        <family val="2"/>
        <scheme val="minor"/>
      </rPr>
      <t xml:space="preserve"> [●]</t>
    </r>
    <r>
      <rPr>
        <sz val="11"/>
        <rFont val="Calibri"/>
        <family val="2"/>
        <scheme val="minor"/>
      </rPr>
      <t xml:space="preserve"> per cent. if the Weighted Average Seasoning is less than 12 months, (ii)</t>
    </r>
    <r>
      <rPr>
        <sz val="11"/>
        <color rgb="FFFF0000"/>
        <rFont val="Calibri"/>
        <family val="2"/>
        <scheme val="minor"/>
      </rPr>
      <t xml:space="preserve"> [●]</t>
    </r>
    <r>
      <rPr>
        <sz val="11"/>
        <rFont val="Calibri"/>
        <family val="2"/>
        <scheme val="minor"/>
      </rPr>
      <t xml:space="preserve"> per cent. if the Weighted Average Seasoning is between 12 months (inclusive) and 24 months (inclusive), (iii) </t>
    </r>
    <r>
      <rPr>
        <sz val="11"/>
        <color rgb="FFFF0000"/>
        <rFont val="Calibri"/>
        <family val="2"/>
        <scheme val="minor"/>
      </rPr>
      <t>[●]</t>
    </r>
    <r>
      <rPr>
        <sz val="11"/>
        <rFont val="Calibri"/>
        <family val="2"/>
        <scheme val="minor"/>
      </rPr>
      <t xml:space="preserve"> per cent. if the Weighted Average Seasoning is between 24 months (exclusive) and 36 months (inclusive), or (iv) </t>
    </r>
    <r>
      <rPr>
        <sz val="11"/>
        <color rgb="FFFF0000"/>
        <rFont val="Calibri"/>
        <family val="2"/>
        <scheme val="minor"/>
      </rPr>
      <t xml:space="preserve">[●] </t>
    </r>
    <r>
      <rPr>
        <sz val="11"/>
        <rFont val="Calibri"/>
        <family val="2"/>
        <scheme val="minor"/>
      </rPr>
      <t xml:space="preserve">per cent. if the Weighted Average Seasoning is greater than 36 months; or (b) the 12-Months Average Dynamic Net Loss Ratio exceeds </t>
    </r>
    <r>
      <rPr>
        <sz val="11"/>
        <color rgb="FFFF0000"/>
        <rFont val="Calibri"/>
        <family val="2"/>
        <scheme val="minor"/>
      </rPr>
      <t>[●]</t>
    </r>
    <r>
      <rPr>
        <sz val="11"/>
        <rFont val="Calibri"/>
        <family val="2"/>
        <scheme val="minor"/>
      </rPr>
      <t xml:space="preserve"> per cent. or (c) if the Late Delinquency Ratio exceeds </t>
    </r>
    <r>
      <rPr>
        <sz val="11"/>
        <color rgb="FFFF0000"/>
        <rFont val="Calibri"/>
        <family val="2"/>
        <scheme val="minor"/>
      </rPr>
      <t>[●]</t>
    </r>
    <r>
      <rPr>
        <sz val="11"/>
        <rFont val="Calibri"/>
        <family val="2"/>
        <scheme val="minor"/>
      </rPr>
      <t xml:space="preserve"> per cent. on any Payment Date, provided that this event will be waived following a Term Takeout if the Issuer receives a confirmation from each Rating Agency that the sale of the Expectancy Rights will not result in a downgrade of the outstanding Rated Instruments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t>
    </r>
  </si>
  <si>
    <r>
      <t>See (iii) of the definition of "</t>
    </r>
    <r>
      <rPr>
        <b/>
        <sz val="11"/>
        <rFont val="Calibri"/>
        <family val="2"/>
        <scheme val="minor"/>
      </rPr>
      <t>Early Amortisation Event</t>
    </r>
    <r>
      <rPr>
        <sz val="11"/>
        <rFont val="Calibri"/>
        <family val="2"/>
        <scheme val="minor"/>
      </rPr>
      <t>" being the "</t>
    </r>
    <r>
      <rPr>
        <b/>
        <sz val="11"/>
        <rFont val="Calibri"/>
        <family val="2"/>
        <scheme val="minor"/>
      </rPr>
      <t>Credit Enhancement Increase Condition</t>
    </r>
    <r>
      <rPr>
        <sz val="11"/>
        <rFont val="Calibri"/>
        <family val="2"/>
        <scheme val="minor"/>
      </rPr>
      <t>" into effect. Limd (d) of the "</t>
    </r>
    <r>
      <rPr>
        <b/>
        <sz val="11"/>
        <rFont val="Calibri"/>
        <family val="2"/>
        <scheme val="minor"/>
      </rPr>
      <t>Credit Enhancement Increase Condition</t>
    </r>
    <r>
      <rPr>
        <sz val="11"/>
        <rFont val="Calibri"/>
        <family val="2"/>
        <scheme val="minor"/>
      </rPr>
      <t>" contains a "Servicer Replacement Event"  A "</t>
    </r>
    <r>
      <rPr>
        <b/>
        <sz val="11"/>
        <rFont val="Calibri"/>
        <family val="2"/>
        <scheme val="minor"/>
      </rPr>
      <t>Servicer Replacement Event</t>
    </r>
    <r>
      <rPr>
        <sz val="11"/>
        <rFont val="Calibri"/>
        <family val="2"/>
        <scheme val="minor"/>
      </rPr>
      <t>" includes in paragraph (d) an "</t>
    </r>
    <r>
      <rPr>
        <b/>
        <sz val="11"/>
        <rFont val="Calibri"/>
        <family val="2"/>
        <scheme val="minor"/>
      </rPr>
      <t>Insolvency Event</t>
    </r>
    <r>
      <rPr>
        <sz val="11"/>
        <rFont val="Calibri"/>
        <family val="2"/>
        <scheme val="minor"/>
      </rPr>
      <t xml:space="preserve">" with respect to the Servicer.
</t>
    </r>
    <r>
      <rPr>
        <b/>
        <sz val="11"/>
        <rFont val="Calibri"/>
        <family val="2"/>
        <scheme val="minor"/>
      </rPr>
      <t>"Servicer Replacement Event"</t>
    </r>
    <r>
      <rPr>
        <sz val="11"/>
        <rFont val="Calibri"/>
        <family val="2"/>
        <scheme val="minor"/>
      </rPr>
      <t xml:space="preserve">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the Issuer or any Lender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Lender or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an Expectancy Right by VWL in accordance with the Expectancy Rights Purchase Agreement shall be deemed to remedy such circumstances with respect to such Expectancy Right), and such incorrect representation or warranty shall remain unremedied for sixty (60) days (or, if such failure is not capable of remedy, in the Servicer's sole discretion, five Business Days) after receipt by the Servicer of written notice from the Issuer or any Lender or Noteholder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t>
    </r>
    <r>
      <rPr>
        <b/>
        <sz val="11"/>
        <rFont val="Calibri"/>
        <family val="2"/>
        <scheme val="minor"/>
      </rPr>
      <t>"Insolvency Event"</t>
    </r>
    <r>
      <rPr>
        <sz val="11"/>
        <rFont val="Calibri"/>
        <family val="2"/>
        <scheme val="minor"/>
      </rPr>
      <t xml:space="preserve"> means, with respect to VCL Master Residual Value S.A., the Seller, the Servicer, the Expectancy Rights Trustee or the VCL Master Security Trustee, as the case may be, the occurrence of any of the following events, (i) the making of an assignment, conveyance, composition or marshalling of assets for the benefit of its creditors generally or any substantial portion of its creditors; (ii) the application for, seeking of, consent to, or acquiescence in, the appointment of a receiver, custodian, trustee, liquidator or similar official for it or a substantial portion of its property; (iii) the initiation of any case, action or proceedings before any court or Governmental Authority against it under any applicable liquidation, insolvency, composition, bankruptcy, receivership, dissolution, reorganisation, winding-up, relief of debtors, stabilisation, restructuring or other similar laws and such proceedings not being disputed in good faith with a reasonable prospect of discontinuing or discharging the same; (iv) the levy or enforcement of a distress or execution or other process upon or sued out against the whole or any substantial portion of its undertaking or assets and such possession or process (as the case may be) not being discharged or otherwise ceasing to apply within sixty (60) days; (v) initiation or consent to any case, action or proceedings in any court or Governmental Authority relating to it under any applicable liquidation, insolvency, composition, bankruptcy, receivership, dissolution, reorganisation, winding-up, relief of debtors or other similar laws; (vi) an order being made against it or an effective resolution being passed for its winding-up; or (vii) it is deemed generally unable to pay its debts within the meaning of any liquidation, insolvency, composition, reorganisation or other similar laws in the jurisdiction of its incorporation or establishment (provided that, for the avoidance of doubt, any assignment, charge, pledge or lien made by the Issuer for the benefit of the VCL Master Security Trustee or the Expectancy Rights Trustee under the Trust Agreement or the Security Assignment Deed shall not constitute an Insolvency Event in respect of the Issuer).</t>
    </r>
  </si>
  <si>
    <r>
      <t>An exposures threshold provision is in place, where, on any Payment Date falling after six consecutive Payment Dates following the Initial Issue Date, the Senior Instrument Actual Overcollateralisation Percentage is determined as being lower than</t>
    </r>
    <r>
      <rPr>
        <sz val="11"/>
        <color rgb="FFFF0000"/>
        <rFont val="Calibri"/>
        <family val="2"/>
        <scheme val="minor"/>
      </rPr>
      <t xml:space="preserve"> [●]</t>
    </r>
    <r>
      <rPr>
        <sz val="11"/>
        <rFont val="Calibri"/>
        <family val="2"/>
        <scheme val="minor"/>
      </rPr>
      <t xml:space="preserve"> per cent. or the Junior Instrument Actual Overcollateralisation Percentage is determined as being lower than </t>
    </r>
    <r>
      <rPr>
        <sz val="11"/>
        <color rgb="FFFF0000"/>
        <rFont val="Calibri"/>
        <family val="2"/>
        <scheme val="minor"/>
      </rPr>
      <t>[●]</t>
    </r>
    <r>
      <rPr>
        <sz val="11"/>
        <rFont val="Calibri"/>
        <family val="2"/>
        <scheme val="minor"/>
      </rPr>
      <t xml:space="preserve"> per cent.
See limb (v) of the definition of </t>
    </r>
    <r>
      <rPr>
        <b/>
        <sz val="11"/>
        <rFont val="Calibri"/>
        <family val="2"/>
        <scheme val="minor"/>
      </rPr>
      <t>Early Amortisation Event</t>
    </r>
    <r>
      <rPr>
        <sz val="11"/>
        <rFont val="Calibri"/>
        <family val="2"/>
        <scheme val="minor"/>
      </rPr>
      <t xml:space="preserve">: (v) on any Payment Date falling after six consecutive Payment Dates following the Closing Date, the Senior Instrument Actual Overcollateralisation Percentage is determined as being lower than </t>
    </r>
    <r>
      <rPr>
        <sz val="11"/>
        <color rgb="FFFF0000"/>
        <rFont val="Calibri"/>
        <family val="2"/>
        <scheme val="minor"/>
      </rPr>
      <t>[●]</t>
    </r>
    <r>
      <rPr>
        <sz val="11"/>
        <rFont val="Calibri"/>
        <family val="2"/>
        <scheme val="minor"/>
      </rPr>
      <t xml:space="preserve"> per cent. or the Junior Instrument Actual Overcollateralisation Percentage is determined as being lower than </t>
    </r>
    <r>
      <rPr>
        <sz val="11"/>
        <color rgb="FFFF0000"/>
        <rFont val="Calibri"/>
        <family val="2"/>
        <scheme val="minor"/>
      </rPr>
      <t>[●]</t>
    </r>
    <r>
      <rPr>
        <sz val="11"/>
        <rFont val="Calibri"/>
        <family val="2"/>
        <scheme val="minor"/>
      </rPr>
      <t xml:space="preserve"> per cent. (vi) the occurrence of an Early Amortisation Event as contemplated in condition 5(a) of the terms and conditions of the VCL Master Notes. </t>
    </r>
  </si>
  <si>
    <t>Interest and principal on the Senior Instruments will be paid prior to interest and principal on the Junior Instruments. Please see clause 21.2(c) of the trust agreement as set out in the Base Prospectus.</t>
  </si>
  <si>
    <t xml:space="preserve">After an enforcement event the priority of payments will switch from non-sequential to sequential amortisation.  Please see clause 21.2(c) of the trust agreement as set out in the Base Prospectus. </t>
  </si>
  <si>
    <t>After an enforcement event any amounts standing to the credit of the cash collateral account will form part of the available distribution amount. Please see clause 21.2(c) and 22 of the trust agreement as set out in the Base Prospectus.</t>
  </si>
  <si>
    <t>Interest rate for each Instruments will be the EURIBOR rate for one month Euro deposits plus a specific margin. Please refer to Condition 8(C)  (Payments of Interest) of each Instruments in the Base Prospectus.</t>
  </si>
  <si>
    <r>
      <t>Please refer to item (ii) of the definition "</t>
    </r>
    <r>
      <rPr>
        <b/>
        <sz val="11"/>
        <rFont val="Calibri"/>
        <family val="2"/>
        <scheme val="minor"/>
      </rPr>
      <t>Early Amortisation Event</t>
    </r>
    <r>
      <rPr>
        <sz val="11"/>
        <rFont val="Calibri"/>
        <family val="2"/>
        <scheme val="minor"/>
      </rPr>
      <t xml:space="preserve">" as set out in the attached Base Prospectus: 
</t>
    </r>
    <r>
      <rPr>
        <b/>
        <sz val="11"/>
        <rFont val="Calibri"/>
        <family val="2"/>
        <scheme val="minor"/>
      </rPr>
      <t>"Early Amortisation Event"</t>
    </r>
    <r>
      <rPr>
        <sz val="11"/>
        <rFont val="Calibri"/>
        <family val="2"/>
        <scheme val="minor"/>
      </rPr>
      <t xml:space="preserve">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Senior Instrument Actual Overcollateralisation Percentage is determined as being lower than </t>
    </r>
    <r>
      <rPr>
        <sz val="11"/>
        <color rgb="FFFF0000"/>
        <rFont val="Calibri"/>
        <family val="2"/>
        <scheme val="minor"/>
      </rPr>
      <t>[●]</t>
    </r>
    <r>
      <rPr>
        <sz val="11"/>
        <rFont val="Calibri"/>
        <family val="2"/>
        <scheme val="minor"/>
      </rPr>
      <t xml:space="preserve"> per cent. or the Junior Instrument Actual Overcollateralisation Percentage is determined as being lower than </t>
    </r>
    <r>
      <rPr>
        <sz val="11"/>
        <color rgb="FFFF0000"/>
        <rFont val="Calibri"/>
        <family val="2"/>
        <scheme val="minor"/>
      </rPr>
      <t>[●]</t>
    </r>
    <r>
      <rPr>
        <sz val="11"/>
        <rFont val="Calibri"/>
        <family val="2"/>
        <scheme val="minor"/>
      </rPr>
      <t xml:space="preserve"> per cent. (vi) the occurrence of an Early Amortisation Event in respect of the VCL Master Revolving Period or (vii) VWL ceases to be an Affiliate of Volkswagen Bank GmbH or any successor thereto. </t>
    </r>
  </si>
  <si>
    <r>
      <t>It is hereby confirmed that documentation includes several replacement provisions in respect of the a default by a swap counterparty. 
Please refer to the following section in the Base Prospectus:
-  Section: "</t>
    </r>
    <r>
      <rPr>
        <b/>
        <sz val="11"/>
        <color theme="1"/>
        <rFont val="Calibri"/>
        <family val="2"/>
        <scheme val="minor"/>
      </rPr>
      <t>Swap Agreement and Swap Counterparties</t>
    </r>
    <r>
      <rPr>
        <sz val="11"/>
        <color theme="1"/>
        <rFont val="Calibri"/>
        <family val="2"/>
        <scheme val="minor"/>
      </rPr>
      <t>".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Instruments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Instruments. In such event, the Purchased Expectancy Rights and the General Cash Collateral Amount may be insufficient to make the required payments on the Instruments and the Noteholders and Lenders may experience delays and/or reductions in the interest and principal payments on the Instruments.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r>
  </si>
  <si>
    <r>
      <t>The Priority of Payments is set out in clause 22.2 of the Trust Agreement as set out in the Base Prospectus. The Priority of Payments will switch from non-sequential to sequential upon the occurrence of a Enforcement Event, as defined in the Base Prospectus.
"</t>
    </r>
    <r>
      <rPr>
        <b/>
        <sz val="11"/>
        <color theme="1"/>
        <rFont val="Calibri"/>
        <family val="2"/>
        <scheme val="minor"/>
      </rPr>
      <t>Enforcement Event</t>
    </r>
    <r>
      <rPr>
        <sz val="11"/>
        <color theme="1"/>
        <rFont val="Calibri"/>
        <family val="2"/>
        <scheme val="minor"/>
      </rPr>
      <t>" means a Foreclosure Event and the Expectancy Rights Trustee has served an Enforcement Notice upon the Issuer.
"</t>
    </r>
    <r>
      <rPr>
        <b/>
        <sz val="11"/>
        <color theme="1"/>
        <rFont val="Calibri"/>
        <family val="2"/>
        <scheme val="minor"/>
      </rPr>
      <t>Enforcement Notice</t>
    </r>
    <r>
      <rPr>
        <sz val="11"/>
        <color theme="1"/>
        <rFont val="Calibri"/>
        <family val="2"/>
        <scheme val="minor"/>
      </rPr>
      <t>" means a notice delivered by the Expectancy Rights Trustee on the Issuer upon the occurrence of a Foreclosure Event (in the sole judgement of the Expectancy Rights Trustee upon request of the Noteholders and Lenders holding not less than 66 2/3 per cent. of the outstanding principal amount of the Senior Instruments or, if no Senior Instruments are outstanding, more than 66 2/3 per cent. of the outstanding principal amount of the Junior Instruments, whereby Instruments owned by VW Bank or its affiliates, if any, will not be taken into account for the determination of the required majority of 66 2/3 per cent. of the outstanding principal amount of the Instruments) stating that the Expectancy Rights Trustee commences with the enforcement of the Security pursuant to the procedures set out in the relevant Security Documents.
"</t>
    </r>
    <r>
      <rPr>
        <b/>
        <sz val="11"/>
        <color theme="1"/>
        <rFont val="Calibri"/>
        <family val="2"/>
        <scheme val="minor"/>
      </rPr>
      <t>Foreclosure Event</t>
    </r>
    <r>
      <rPr>
        <sz val="11"/>
        <color theme="1"/>
        <rFont val="Calibri"/>
        <family val="2"/>
        <scheme val="minor"/>
      </rPr>
      <t>" means any of the following events,
(a)	with respect to VCL Master Residual Value S.A. an Insolvency Event occurs; or
(b)	the Issuer does not pay any interest on the most senior Instruments then outstanding on any relevant Payment Date and such failure to pay continues for a period of five (5) Business Days; or
(c)	the Issuer defaults in the payment of principal of any Instrument on the Legal Maturity Date.
It is understood that the interest and principal on the Instruments other than interest on the most senior Instruments will not be due and payable on any Payment Date prior to the Legal Maturity Date except to the extent there are sufficient funds in the Available Distribution Amount to pay such amounts in accordance with the Order of Priority.</t>
    </r>
  </si>
  <si>
    <t>Compliance with the STS-Criteria was confirmed by the authorised 3rd party firm "STS Verification International GmbH (SVI) on 25-09-2025</t>
  </si>
  <si>
    <r>
      <t>The Seller will, whilst any of the Instruments remain outstanding retain for the life of such the Transaction a material net economic interest of not less than 5 per cent. with respect to the Transaction in accordance with Article 6(3)(d) of the Securitisation Regulation. Please also refer to section: "</t>
    </r>
    <r>
      <rPr>
        <b/>
        <sz val="11"/>
        <color theme="1"/>
        <rFont val="Calibri"/>
        <family val="2"/>
        <scheme val="minor"/>
      </rPr>
      <t>Risk retention and due diligence requirements</t>
    </r>
    <r>
      <rPr>
        <sz val="11"/>
        <color theme="1"/>
        <rFont val="Calibri"/>
        <family val="2"/>
        <scheme val="minor"/>
      </rPr>
      <t>" of the Base Prospectus.</t>
    </r>
  </si>
  <si>
    <t>Under each Swap Agreement relating to the Senior Instruments the Issuer will undertake to pay to respective the Swap Counterparty on each Payment Date an amount equal to the amount of interest on the nominal amount of the Senior Instruments outstanding on each Payment Date prior to the application of the relevant Order of Priority on such Payment Date, calculated on the basis of a fixed rate of interest [●] per cent. per annum on the basis of 30/360. The respective Swap Counterparty will undertake to pay to the Issuer on each Payment Date an amount equal to the floating rate of interest on such outstanding nominal amount of the Senior Instruments on each Payment Date prior to the application of the relevant Order of Priority on such Payment Date, calculated on the basis of EURIBOR plus [●] per cent. per annum on the basis of the actual number of days elapsed in an Interest Accrual Period divided by 360, and subject to a floor of zero.
Under each Swap Agreement relating to the Junior Instruments the Issuer will undertake to pay to the respective Swap Counterparty on each Payment Date an amount equal to the amount of interest on the nominal amount of the Junior Instruments outstanding on each Payment Date prior to the application of the relevant Order of Priority on such Payment Date, calculated on the basis of a fixed rate of interest of [●] per cent. per annum on the basis of 30/360. The respective Swap Counterparty will undertake to pay to the Issuer on each Payment Date an amount equal to the floating rate of interest on such outstanding nominal amount of the Junior Instruments on each Payment Date prior to the application of the relevant Order of Priority on such Payment Date, calculated on the basis of EURIBOR plus [●] per cent. per annum on the basis of the actual number of days elapsed in an Interest Accrual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Instruments. If the amounts paid by the Issuer to a Swap Counterparty are insufficient to meet the Issuer's payment obligations under the Swap Agreements, such payments by the Issuer will be used for payments due under each Swap Agreement relating to the Senior Instruments and, to the extent such payment obligations have been fully satisfied, will be used for payments due under each Swap Agreement relating to the Junior Instruments. Payments by a Swap Counterparty to the Issuer under the respective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Instruments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Instruments. In such event, the Purchased Expectancy Rights and the General Cash Collateral Amount may be insufficient to make the required payments on the Instruments and the Noteholders and Lenders may experience delays and/or reductions in the interest and principal payments on the Instruments.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</si>
  <si>
    <r>
      <t xml:space="preserve">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 Targeted Overcollaterisation Percentage will be 100 per cent upon occurrence of such .
Please see the following definitions as set out in the Base Prospectus:
</t>
    </r>
    <r>
      <rPr>
        <b/>
        <sz val="11"/>
        <color theme="1"/>
        <rFont val="Calibri"/>
        <family val="2"/>
        <scheme val="minor"/>
      </rPr>
      <t>"Senior Instrument Targeted Overcollateralisation Percentage"</t>
    </r>
    <r>
      <rPr>
        <sz val="11"/>
        <color theme="1"/>
        <rFont val="Calibri"/>
        <family val="2"/>
        <scheme val="minor"/>
      </rPr>
      <t xml:space="preserve"> means:
(a)	</t>
    </r>
    <r>
      <rPr>
        <sz val="11"/>
        <color rgb="FFFF0000"/>
        <rFont val="Calibri"/>
        <family val="2"/>
        <scheme val="minor"/>
      </rPr>
      <t>[●]</t>
    </r>
    <r>
      <rPr>
        <sz val="11"/>
        <color theme="1"/>
        <rFont val="Calibri"/>
        <family val="2"/>
        <scheme val="minor"/>
      </rPr>
      <t xml:space="preserve"> per cent. until the expiration of the Revolving Period and until a Credit Enhancement Increase Condition is in effect;
(b)	</t>
    </r>
    <r>
      <rPr>
        <sz val="11"/>
        <color rgb="FFFF0000"/>
        <rFont val="Calibri"/>
        <family val="2"/>
        <scheme val="minor"/>
      </rPr>
      <t>[●]</t>
    </r>
    <r>
      <rPr>
        <sz val="11"/>
        <color theme="1"/>
        <rFont val="Calibri"/>
        <family val="2"/>
        <scheme val="minor"/>
      </rPr>
      <t xml:space="preserve"> per cent. after expiration of the Revolving Period until a Credit Enhancement Increase Condition is in effect; and
(c)	100 per cent. until the Legal Maturity Date if a Credit Enhancement Increase Condition has occurred.
</t>
    </r>
    <r>
      <rPr>
        <b/>
        <sz val="11"/>
        <color theme="1"/>
        <rFont val="Calibri"/>
        <family val="2"/>
        <scheme val="minor"/>
      </rPr>
      <t>"Credit Enhancement Increase Condition"</t>
    </r>
    <r>
      <rPr>
        <sz val="11"/>
        <color theme="1"/>
        <rFont val="Calibri"/>
        <family val="2"/>
        <scheme val="minor"/>
      </rPr>
      <t xml:space="preserve"> shall be deemed to be in effect if, (a) the Dynamic Net Loss Ratio for three consecutive Payment Dates exceeds (i) </t>
    </r>
    <r>
      <rPr>
        <sz val="11"/>
        <color rgb="FFFF0000"/>
        <rFont val="Calibri"/>
        <family val="2"/>
        <scheme val="minor"/>
      </rPr>
      <t>[●]</t>
    </r>
    <r>
      <rPr>
        <sz val="11"/>
        <color theme="1"/>
        <rFont val="Calibri"/>
        <family val="2"/>
        <scheme val="minor"/>
      </rPr>
      <t xml:space="preserve"> per cent. if the Weighted Average Seasoning is less than 12 months, (ii) </t>
    </r>
    <r>
      <rPr>
        <sz val="11"/>
        <color rgb="FFFF0000"/>
        <rFont val="Calibri"/>
        <family val="2"/>
        <scheme val="minor"/>
      </rPr>
      <t>[●]</t>
    </r>
    <r>
      <rPr>
        <sz val="11"/>
        <color theme="1"/>
        <rFont val="Calibri"/>
        <family val="2"/>
        <scheme val="minor"/>
      </rPr>
      <t xml:space="preserve"> per cent. if the Weighted Average Seasoning is between 12 months (inclusive) and 24 months (inclusive), (iii) </t>
    </r>
    <r>
      <rPr>
        <sz val="11"/>
        <color rgb="FFFF0000"/>
        <rFont val="Calibri"/>
        <family val="2"/>
        <scheme val="minor"/>
      </rPr>
      <t>[●]</t>
    </r>
    <r>
      <rPr>
        <sz val="11"/>
        <color theme="1"/>
        <rFont val="Calibri"/>
        <family val="2"/>
        <scheme val="minor"/>
      </rPr>
      <t xml:space="preserve"> per cent. if the Weighted Average Seasoning is between 24 months (exclusive) and 36 months (inclusive), or (iv) </t>
    </r>
    <r>
      <rPr>
        <sz val="11"/>
        <color rgb="FFFF0000"/>
        <rFont val="Calibri"/>
        <family val="2"/>
        <scheme val="minor"/>
      </rPr>
      <t>[●]</t>
    </r>
    <r>
      <rPr>
        <sz val="11"/>
        <color theme="1"/>
        <rFont val="Calibri"/>
        <family val="2"/>
        <scheme val="minor"/>
      </rPr>
      <t xml:space="preserve"> per cent. if the Weighted Average Seasoning is greater than 36 months; or (b) the 12-Months Average Dynamic Net Loss Ratio exceeds</t>
    </r>
    <r>
      <rPr>
        <sz val="11"/>
        <color rgb="FFFF0000"/>
        <rFont val="Calibri"/>
        <family val="2"/>
        <scheme val="minor"/>
      </rPr>
      <t xml:space="preserve"> [●]</t>
    </r>
    <r>
      <rPr>
        <sz val="11"/>
        <color theme="1"/>
        <rFont val="Calibri"/>
        <family val="2"/>
        <scheme val="minor"/>
      </rPr>
      <t xml:space="preserve"> per cent. or (c) if the Late Delinquency Ratio exceeds </t>
    </r>
    <r>
      <rPr>
        <sz val="11"/>
        <color rgb="FFFF0000"/>
        <rFont val="Calibri"/>
        <family val="2"/>
        <scheme val="minor"/>
      </rPr>
      <t>[●]</t>
    </r>
    <r>
      <rPr>
        <sz val="11"/>
        <color theme="1"/>
        <rFont val="Calibri"/>
        <family val="2"/>
        <scheme val="minor"/>
      </rPr>
      <t xml:space="preserve"> per cent. on any Payment Date, provided that this event will be waived following a Term Takeout if the Issuer receives a confirmation from each Rating Agency that the sale of the Expectancy Rights will not result in a downgrade of the outstanding Rated Instruments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
</t>
    </r>
    <r>
      <rPr>
        <b/>
        <sz val="11"/>
        <color theme="1"/>
        <rFont val="Calibri"/>
        <family val="2"/>
        <scheme val="minor"/>
      </rPr>
      <t>"Dynamic Net Loss Ratio"</t>
    </r>
    <r>
      <rPr>
        <sz val="11"/>
        <color theme="1"/>
        <rFont val="Calibri"/>
        <family val="2"/>
        <scheme val="minor"/>
      </rPr>
      <t xml:space="preserve"> means, for any Payment Date, a fraction, expressed as a percentage rate, the numerator of which is the sum of the Discounted Receivables Balance of all Lease Receivables (including Lease Receivables which were not received on time and Lease Receivables remaining to be paid in the future) at the time they were charged-off by the Servicer in accordance with its customary practices (and just before they became Written Off Purchased Leased Receivables), as measured during the Monthly Period and the denominator of which is the Aggregate Discounted Receivables Balance as of the beginning of the Monthly Period.
</t>
    </r>
    <r>
      <rPr>
        <b/>
        <sz val="11"/>
        <color theme="1"/>
        <rFont val="Calibri"/>
        <family val="2"/>
        <scheme val="minor"/>
      </rPr>
      <t>"12-Months Average Dynamic Net Loss Ratio"</t>
    </r>
    <r>
      <rPr>
        <sz val="11"/>
        <color theme="1"/>
        <rFont val="Calibri"/>
        <family val="2"/>
        <scheme val="minor"/>
      </rPr>
      <t xml:space="preserve"> means, for any Payment Date, a fraction, expressed as a percentage rate, the numerator of which is the sum of the Dynamic Net Loss Ratios calculated with respect to the last 12 calendar months preceding on such Payment Date and the denominator of which is 12.</t>
    </r>
  </si>
  <si>
    <r>
      <t xml:space="preserve">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Senior InstrumentTargeted Overcollaterisation Percentage will be 100 per cent upon occurrence of such .
Please see the following definitions as set out in the Base Prospectus:
</t>
    </r>
    <r>
      <rPr>
        <b/>
        <sz val="11"/>
        <color theme="1"/>
        <rFont val="Calibri"/>
        <family val="2"/>
        <scheme val="minor"/>
      </rPr>
      <t>"Senior Instrument Targeted Overcollateralisation Percentage"</t>
    </r>
    <r>
      <rPr>
        <sz val="11"/>
        <color theme="1"/>
        <rFont val="Calibri"/>
        <family val="2"/>
        <scheme val="minor"/>
      </rPr>
      <t xml:space="preserve"> means:
(a)	</t>
    </r>
    <r>
      <rPr>
        <sz val="11"/>
        <color rgb="FFFF0000"/>
        <rFont val="Calibri"/>
        <family val="2"/>
        <scheme val="minor"/>
      </rPr>
      <t>[●]</t>
    </r>
    <r>
      <rPr>
        <sz val="11"/>
        <color theme="1"/>
        <rFont val="Calibri"/>
        <family val="2"/>
        <scheme val="minor"/>
      </rPr>
      <t xml:space="preserve"> per cent. until the expiration of the Revolving Period and until a Credit Enhancement Increase Condition is in effect;
(b)	</t>
    </r>
    <r>
      <rPr>
        <sz val="11"/>
        <color rgb="FFFF0000"/>
        <rFont val="Calibri"/>
        <family val="2"/>
        <scheme val="minor"/>
      </rPr>
      <t>[●]</t>
    </r>
    <r>
      <rPr>
        <sz val="11"/>
        <color theme="1"/>
        <rFont val="Calibri"/>
        <family val="2"/>
        <scheme val="minor"/>
      </rPr>
      <t xml:space="preserve"> per cent. after expiration of the Revolving Period until a Credit Enhancement Increase Condition is in effect; and
(c)	100 per cent. until the Legal Maturity Date if a Credit Enhancement Increase Condition has occurred.
</t>
    </r>
    <r>
      <rPr>
        <b/>
        <sz val="11"/>
        <color theme="1"/>
        <rFont val="Calibri"/>
        <family val="2"/>
        <scheme val="minor"/>
      </rPr>
      <t>"Credit Enhancement Increase Condition"</t>
    </r>
    <r>
      <rPr>
        <sz val="11"/>
        <color theme="1"/>
        <rFont val="Calibri"/>
        <family val="2"/>
        <scheme val="minor"/>
      </rPr>
      <t xml:space="preserve"> shall be deemed to be in effect if, (a) the Dynamic Net Loss Ratio for three consecutive Payment Dates exceeds (i)</t>
    </r>
    <r>
      <rPr>
        <sz val="11"/>
        <color rgb="FFFF0000"/>
        <rFont val="Calibri"/>
        <family val="2"/>
        <scheme val="minor"/>
      </rPr>
      <t xml:space="preserve"> [●] </t>
    </r>
    <r>
      <rPr>
        <sz val="11"/>
        <color theme="1"/>
        <rFont val="Calibri"/>
        <family val="2"/>
        <scheme val="minor"/>
      </rPr>
      <t xml:space="preserve">per cent. if the Weighted Average Seasoning is less than 12 months, (ii) </t>
    </r>
    <r>
      <rPr>
        <sz val="11"/>
        <color rgb="FFFF0000"/>
        <rFont val="Calibri"/>
        <family val="2"/>
        <scheme val="minor"/>
      </rPr>
      <t>[●]</t>
    </r>
    <r>
      <rPr>
        <sz val="11"/>
        <color theme="1"/>
        <rFont val="Calibri"/>
        <family val="2"/>
        <scheme val="minor"/>
      </rPr>
      <t xml:space="preserve"> per cent. if the Weighted Average Seasoning is between 12 months (inclusive) and 24 months (inclusive), (iii)</t>
    </r>
    <r>
      <rPr>
        <sz val="11"/>
        <color rgb="FFFF0000"/>
        <rFont val="Calibri"/>
        <family val="2"/>
        <scheme val="minor"/>
      </rPr>
      <t xml:space="preserve"> [●]</t>
    </r>
    <r>
      <rPr>
        <sz val="11"/>
        <color theme="1"/>
        <rFont val="Calibri"/>
        <family val="2"/>
        <scheme val="minor"/>
      </rPr>
      <t xml:space="preserve"> per cent. if the Weighted Average Seasoning is between 24 months (exclusive) and 36 months (inclusive), or (iv)</t>
    </r>
    <r>
      <rPr>
        <sz val="11"/>
        <color rgb="FFFF0000"/>
        <rFont val="Calibri"/>
        <family val="2"/>
        <scheme val="minor"/>
      </rPr>
      <t xml:space="preserve"> [●]</t>
    </r>
    <r>
      <rPr>
        <sz val="11"/>
        <color theme="1"/>
        <rFont val="Calibri"/>
        <family val="2"/>
        <scheme val="minor"/>
      </rPr>
      <t xml:space="preserve"> per cent. if the Weighted Average Seasoning is greater than 36 months; or (b) the 12-Months Average Dynamic Net Loss Ratio exceeds</t>
    </r>
    <r>
      <rPr>
        <sz val="11"/>
        <color rgb="FFFF0000"/>
        <rFont val="Calibri"/>
        <family val="2"/>
        <scheme val="minor"/>
      </rPr>
      <t xml:space="preserve"> [●]</t>
    </r>
    <r>
      <rPr>
        <sz val="11"/>
        <color theme="1"/>
        <rFont val="Calibri"/>
        <family val="2"/>
        <scheme val="minor"/>
      </rPr>
      <t xml:space="preserve"> per cent. or (c) if the Late Delinquency Ratio exceeds</t>
    </r>
    <r>
      <rPr>
        <sz val="11"/>
        <color rgb="FFFF0000"/>
        <rFont val="Calibri"/>
        <family val="2"/>
        <scheme val="minor"/>
      </rPr>
      <t xml:space="preserve"> [●] </t>
    </r>
    <r>
      <rPr>
        <sz val="11"/>
        <color theme="1"/>
        <rFont val="Calibri"/>
        <family val="2"/>
        <scheme val="minor"/>
      </rPr>
      <t>per cent. on any Payment Date, provided that this event will be waived following a Term Takeout if the Issuer receives a confirmation from each Rating Agency that the sale of the Expectancy Rights will not result in a downgrade of the outstanding Rated Instruments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on two consecutive Payment Dates; or (g) in respect of the Issuer the Cash Collateral Account does not contain the Specified General Cash Collateral Account Balance on two consecutive Payment Dates; or (h) any Repurchase Price has not been paid by the Seller on the respective Repurchase Date or (i) VWL fails to pay the Negative Buffer Release Amount when due, and such failure continues unremedied for a period of thirty (30) calendar days; or (j) VWL fails to fund the Buffer Release Reserve in an amount such that the balance on the Buffer Release Reserve Ledger is equal to the Required Buffer Release Reserve Amount within thirty (30) calendar days following the occurrence of a Reserve Trigger Event.
"</t>
    </r>
    <r>
      <rPr>
        <b/>
        <sz val="11"/>
        <color theme="1"/>
        <rFont val="Calibri"/>
        <family val="2"/>
        <scheme val="minor"/>
      </rPr>
      <t>Dynamic Net Loss Ratio</t>
    </r>
    <r>
      <rPr>
        <sz val="11"/>
        <color theme="1"/>
        <rFont val="Calibri"/>
        <family val="2"/>
        <scheme val="minor"/>
      </rPr>
      <t>" means, for any Payment Date, a fraction, expressed as a percentage rate, the numerator of which is the sum of the Discounted Receivables Balance of all Lease Receivables (including Lease Receivables which were not received on time and Lease Receivables remaining to be paid in the future) at the time they were charged-off by the Servicer in accordance with its customary practices (and just before they became Written Off Purchased Leased Receivables), as measured during the Monthly Period and the denominator of which is the Aggregate Discounted Receivables Balance as of the beginning of the Monthly Period.
"1</t>
    </r>
    <r>
      <rPr>
        <b/>
        <sz val="11"/>
        <color theme="1"/>
        <rFont val="Calibri"/>
        <family val="2"/>
        <scheme val="minor"/>
      </rPr>
      <t>2-Months Average Dynamic Net Loss Ratio</t>
    </r>
    <r>
      <rPr>
        <sz val="11"/>
        <color theme="1"/>
        <rFont val="Calibri"/>
        <family val="2"/>
        <scheme val="minor"/>
      </rPr>
      <t>" means, for any Payment Date, a fraction, expressed as a percentage rate, the numerator of which is the sum of the Dynamic Net Loss Ratios calculated with respect to the last 12 calendar months preceding on such Payment Date and the denominator of which is 12.</t>
    </r>
  </si>
  <si>
    <r>
      <t>The Seller confirms compliance with article 21(7) of the Securitisation Regulation. The Account Bank shall promptly notify each of the Issuer and the Expectancy Rights Trustee if its short-term or long-term ratings fall below the Account Bank Required Rating. If the Account Bank ceases to have the Account Bank Required Rating, the Account Bank shall notify the Issuer and the Expectancy Rights Trustee thereof and within sixty (60) calendar days, at its own cost (for the avoidance of doubt, it shall cover the external legal fees as separately agreed in a side letter between, amongst others, the Issuer and the Account Bank, but shall not extend to the fees or to any interest rate differential charged by such Successor Bank which shall be paid by the Issuer), shall do one of the following: (i) procure transfer of the accounts held with it to an Eligible Collateral Bank which is to be appointed by the Issuer once selected by the Account Bank.
"</t>
    </r>
    <r>
      <rPr>
        <b/>
        <sz val="11"/>
        <color theme="1"/>
        <rFont val="Calibri"/>
        <family val="2"/>
        <scheme val="minor"/>
      </rPr>
      <t>Account Bank Required Ratings</t>
    </r>
    <r>
      <rPr>
        <sz val="11"/>
        <color theme="1"/>
        <rFont val="Calibri"/>
        <family val="2"/>
        <scheme val="minor"/>
      </rPr>
      <t>" means ratings, solicited or unsolicited of:
(a)	either
(i)	a long-term unsecured, unguaranteed and unsubordinated debt obligations rating of "A" from DBRS, or
(ii)	a DBRS Critical Obligations Rating of "A (high)" in respect of the relevant entity, or 
(iii)	if a public rating from DBRS is not available, a DBRS Equivalent Rating with respect to the relevant entity's capacity for timely payment of financial commitments equal to a long-term rating for unsecured and unguaranteed debt of at least "A" from DBRS, and
(b)	a long-term rating of at least "[***][" from S&amp;P Global together with a short-term rating from S&amp;P Global of at least "[***]" or a long-term rating from S&amp;P Global of at least "A+".</t>
    </r>
  </si>
  <si>
    <t>VWL as originator and servicer hereby confirms that it is responsible for compliance with Article 7 of the Securitisation Regulation.
Additionally, the Servicer undertakes to the Issuer under the Servicing Agreement that it will (on behalf of the Issuer) make the information available to the Noteholders, the Lenders, to competent authorities, as referred to in Article 29 of the Securitisation Regulation and to potential Noteholders and Lenders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</si>
  <si>
    <t>For the purposes of Article 7(1)(a) of the Securitisation Regulation, information on the Purchased Expectancy Rights will be made available before pricing of the Instruments and on a monthly basis the Servicer will make available information on the Purchased Expectancy Rights and an investor report (such information to be provided simultaneously) in accordance with the Securitisation Regulation Disclosure Requirements via the Securitisation Repository.</t>
  </si>
  <si>
    <t>VWL as originator and servicer hereby confirms that it is responsible for compliance with Articles 7 and 22(5) of the Securitisation Regulation.
Additionally, VWL as designated reporting entity under Article 7 of the Securitisation Regulation undertakes to the Issuer under the Servicing Agreement that it will make the information available to the Noteholders, the Lenders, to competent authorities, as referred to in Article 29 of the Securitisation Regulation and to potential Noteholders and Lenders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</si>
</sst>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sz val="11"/>
      <color rgb="FFFF0000"/>
      <name val="Calibri"/>
      <family val="2"/>
      <scheme val="minor"/>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58" activePane="bottomRight" state="frozen"/>
      <selection pane="topLeft" activeCell="B1" sqref="B1"/>
      <selection pane="bottomLeft" activeCell="B2" sqref="B2"/>
      <selection pane="topRight" activeCell="H1" sqref="H1"/>
      <selection pane="bottomRight" activeCell="G161" sqref="G161"/>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5" customWidth="1"/>
    <col min="7" max="7" width="16.5714285714286" style="105" customWidth="1"/>
    <col min="8" max="8" width="32.5714285714286" style="75" customWidth="1"/>
    <col min="9" max="9" width="73" style="105" customWidth="1"/>
    <col min="10" max="10" width="28.1428571428571" style="79" customWidth="1"/>
    <col min="11" max="12" width="33.4285714285714" style="79" customWidth="1"/>
    <col min="13" max="13" width="26" style="79" customWidth="1"/>
    <col min="14" max="14" width="39.1428571428571" style="85" customWidth="1"/>
    <col min="15" max="15" width="11" style="121" hidden="1" customWidth="1"/>
    <col min="16" max="16" width="9.42857142857143" style="121" hidden="1" customWidth="1"/>
    <col min="17" max="17" width="12.1428571428571" style="124" hidden="1" customWidth="1"/>
    <col min="18" max="18" width="11.5714285714286" style="121" hidden="1" customWidth="1"/>
    <col min="19" max="19" width="13.5714285714286" style="124" hidden="1" customWidth="1"/>
    <col min="20" max="20" width="10.8571428571429" style="121" hidden="1" customWidth="1"/>
    <col min="21" max="21" width="11.5714285714286" style="121" hidden="1" customWidth="1"/>
    <col min="22" max="22" width="9" style="121" hidden="1" customWidth="1"/>
    <col min="23" max="23" width="9" style="124" hidden="1" customWidth="1"/>
    <col min="24" max="24" width="17.1428571428571" style="121" hidden="1" customWidth="1"/>
    <col min="25" max="25" width="20.4285714285714" style="121" hidden="1" customWidth="1"/>
    <col min="26" max="26" width="15" style="121" hidden="1" customWidth="1"/>
    <col min="27" max="27" width="23.1428571428571" style="121" hidden="1" customWidth="1"/>
    <col min="28" max="28" width="39.4285714285714" style="121" hidden="1" customWidth="1"/>
    <col min="29" max="29" width="34" style="121" hidden="1" customWidth="1"/>
    <col min="30" max="30" width="17.4285714285714" style="121" hidden="1" customWidth="1"/>
    <col min="31" max="31" width="19.5714285714286" style="121" hidden="1" customWidth="1"/>
    <col min="32" max="32" width="8.42857142857143" style="121" hidden="1" customWidth="1"/>
    <col min="33" max="33" width="18.5714285714286" style="121" hidden="1" customWidth="1"/>
    <col min="34" max="34" width="16.5714285714286" style="121" hidden="1" customWidth="1"/>
    <col min="35" max="35" width="15.5714285714286" style="121" hidden="1" customWidth="1"/>
    <col min="36" max="36" width="16.5714285714286" style="121" hidden="1" customWidth="1"/>
    <col min="37" max="37" width="9" style="86" hidden="1" customWidth="1"/>
    <col min="38" max="39" width="0" style="14" hidden="1" customWidth="1"/>
    <col min="40" max="16384" width="9" style="14"/>
  </cols>
  <sheetData>
    <row r="1" spans="1:37" s="59" customFormat="1" ht="45.75" thickBot="1">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95">
      <c r="A2" s="53" t="s">
        <v>1150</v>
      </c>
      <c r="B2" s="54" t="s">
        <v>1090</v>
      </c>
      <c r="C2" s="55" t="s">
        <v>665</v>
      </c>
      <c r="D2" s="56" t="s">
        <v>62</v>
      </c>
      <c r="E2" s="57" t="s">
        <v>1147</v>
      </c>
      <c r="F2" s="139" t="s">
        <v>1463</v>
      </c>
      <c r="G2" s="111" t="s">
        <v>37</v>
      </c>
      <c r="H2" s="89" t="s">
        <v>1101</v>
      </c>
      <c r="I2" s="90" t="s">
        <v>1129</v>
      </c>
      <c r="J2" s="91" t="s">
        <v>47</v>
      </c>
      <c r="K2" s="89" t="s">
        <v>48</v>
      </c>
      <c r="L2" s="89" t="s">
        <v>49</v>
      </c>
      <c r="M2" s="89" t="s">
        <v>50</v>
      </c>
      <c r="N2" s="81" t="s">
        <v>51</v>
      </c>
      <c r="O2" s="130">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27</v>
      </c>
      <c r="S2" s="132" t="str">
        <f>IF(ISERROR(DATEVALUE(F2))=TRUE,"",DATEVALUE(F2))</f>
        <v/>
      </c>
      <c r="T2" s="130" t="str">
        <f t="shared" si="0" ref="T2">IF(AND(D2="M",ISBLANK(F2)=TRUE),"EMPTY",IF(AND(D2&lt;&gt;"M",ISBLANK(F2)=TRUE),"BLANK","UNK"))</f>
        <v>UNK</v>
      </c>
      <c r="U2" s="130"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f ca="1" t="array" ref="V2">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85" customHeight="1">
      <c r="A3" s="15" t="s">
        <v>1151</v>
      </c>
      <c r="B3" s="16" t="s">
        <v>45</v>
      </c>
      <c r="C3" s="20"/>
      <c r="D3" s="21" t="s">
        <v>52</v>
      </c>
      <c r="E3" s="22" t="s">
        <v>53</v>
      </c>
      <c r="F3" s="46" t="s">
        <v>54</v>
      </c>
      <c r="G3" s="62" t="s">
        <v>36</v>
      </c>
      <c r="H3" s="45" t="s">
        <v>1148</v>
      </c>
      <c r="I3" s="92" t="s">
        <v>1319</v>
      </c>
      <c r="J3" s="93" t="s">
        <v>53</v>
      </c>
      <c r="K3" s="45"/>
      <c r="L3" s="45" t="s">
        <v>49</v>
      </c>
      <c r="M3" s="45" t="s">
        <v>50</v>
      </c>
      <c r="N3" s="82" t="s">
        <v>51</v>
      </c>
      <c r="O3" s="130">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0">
        <v>7</v>
      </c>
      <c r="Q3" s="131"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si="2" ref="R3:R66">LEN(F3)</f>
        <v>6</v>
      </c>
      <c r="S3" s="132" t="str">
        <f t="shared" si="3" ref="S3:S31">IF(ISERROR(DATEVALUE(F3))=TRUE,"",DATEVALUE(F3))</f>
        <v/>
      </c>
      <c r="T3" s="130" t="str">
        <f t="shared" si="4" ref="T3:T66">IF(AND(D3="M",ISBLANK(F3)=TRUE),"EMPTY",IF(AND(D3&lt;&gt;"M",ISBLANK(F3)=TRUE),"BLANK","UNK"))</f>
        <v>UNK</v>
      </c>
      <c r="U3" s="130"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f ca="1" t="array" ref="V3">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195.75" thickBot="1">
      <c r="A4" s="15" t="s">
        <v>1152</v>
      </c>
      <c r="B4" s="16" t="s">
        <v>55</v>
      </c>
      <c r="C4" s="20" t="s">
        <v>56</v>
      </c>
      <c r="D4" s="21" t="s">
        <v>52</v>
      </c>
      <c r="E4" s="22" t="s">
        <v>57</v>
      </c>
      <c r="F4" s="62" t="s">
        <v>1482</v>
      </c>
      <c r="G4" s="62" t="s">
        <v>34</v>
      </c>
      <c r="H4" s="44" t="s">
        <v>1037</v>
      </c>
      <c r="I4" s="94" t="s">
        <v>1425</v>
      </c>
      <c r="J4" s="93" t="s">
        <v>1423</v>
      </c>
      <c r="K4" s="45" t="s">
        <v>1424</v>
      </c>
      <c r="L4" s="45" t="s">
        <v>58</v>
      </c>
      <c r="M4" s="45" t="s">
        <v>50</v>
      </c>
      <c r="N4" s="82" t="s">
        <v>59</v>
      </c>
      <c r="O4" s="130">
        <f t="shared" si="1"/>
        <v>1</v>
      </c>
      <c r="P4" s="130">
        <v>20</v>
      </c>
      <c r="Q4" s="131"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f ca="1" t="array" ref="V4">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80">
      <c r="A5" s="15" t="s">
        <v>1153</v>
      </c>
      <c r="B5" s="17" t="s">
        <v>60</v>
      </c>
      <c r="C5" s="17" t="s">
        <v>61</v>
      </c>
      <c r="D5" s="18" t="s">
        <v>62</v>
      </c>
      <c r="E5" s="23" t="s">
        <v>63</v>
      </c>
      <c r="F5" s="143" t="s">
        <v>1483</v>
      </c>
      <c r="G5" s="112" t="s">
        <v>32</v>
      </c>
      <c r="H5" s="44" t="s">
        <v>1140</v>
      </c>
      <c r="I5" s="92" t="s">
        <v>1368</v>
      </c>
      <c r="J5" s="95" t="s">
        <v>1042</v>
      </c>
      <c r="K5" s="96" t="s">
        <v>1043</v>
      </c>
      <c r="L5" s="96"/>
      <c r="M5" s="96"/>
      <c r="N5" s="83"/>
      <c r="O5" s="130" t="str">
        <f t="shared" si="1"/>
        <v>FMT</v>
      </c>
      <c r="P5" s="130">
        <v>10000</v>
      </c>
      <c r="Q5" s="131"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391</v>
      </c>
      <c r="S5" s="132" t="str">
        <f t="shared" si="3"/>
        <v/>
      </c>
      <c r="T5" s="130" t="str">
        <f t="shared" si="4"/>
        <v>UNK</v>
      </c>
      <c r="U5" s="130"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30" t="b">
        <f ca="1" t="array" ref="V5">IF(OR(LEN(F5)&gt;P5+1),FALSE,IF(LEFT(G5,5)="{TEXT",TRUE,IF(AND(ISBLANK(F5)=FALSE,G5="{DATE_TEXT-YYYY-MM-DD}",LEN(F5)&lt;&gt;10),FALSE,IF(AND(ISBLANK(F5)=FALSE,ISNUMBER(SUMPRODUCT(SEARCH(MID(F5,ROW(INDIRECT("1:"&amp;LEN(TRIM(F5)))),1)," "&amp;W5&amp;CHAR(10)&amp;"""")))=FALSE),FALSE,TRUE))))</f>
        <v>1</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70">
      <c r="A6" s="15" t="s">
        <v>1154</v>
      </c>
      <c r="B6" s="16" t="s">
        <v>64</v>
      </c>
      <c r="C6" s="17" t="s">
        <v>61</v>
      </c>
      <c r="D6" s="18" t="s">
        <v>62</v>
      </c>
      <c r="E6" s="23" t="s">
        <v>65</v>
      </c>
      <c r="F6" s="63"/>
      <c r="G6" s="112" t="s">
        <v>66</v>
      </c>
      <c r="H6" s="44" t="s">
        <v>1139</v>
      </c>
      <c r="I6" s="97" t="s">
        <v>1320</v>
      </c>
      <c r="J6" s="159"/>
      <c r="K6" s="150"/>
      <c r="L6" s="150"/>
      <c r="M6" s="150"/>
      <c r="N6" s="151"/>
      <c r="O6" s="130">
        <f t="shared" si="1"/>
        <v>1</v>
      </c>
      <c r="P6" s="130">
        <v>35</v>
      </c>
      <c r="Q6" s="131"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f ca="1" t="array" ref="V6">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85">
      <c r="A7" s="15" t="s">
        <v>1155</v>
      </c>
      <c r="B7" s="16" t="s">
        <v>67</v>
      </c>
      <c r="C7" s="17" t="s">
        <v>61</v>
      </c>
      <c r="D7" s="18" t="s">
        <v>62</v>
      </c>
      <c r="E7" s="23" t="s">
        <v>68</v>
      </c>
      <c r="F7" s="63"/>
      <c r="G7" s="112" t="s">
        <v>154</v>
      </c>
      <c r="H7" s="44" t="s">
        <v>1138</v>
      </c>
      <c r="I7" s="97" t="s">
        <v>1356</v>
      </c>
      <c r="J7" s="159"/>
      <c r="K7" s="150"/>
      <c r="L7" s="150"/>
      <c r="M7" s="150"/>
      <c r="N7" s="151"/>
      <c r="O7" s="130">
        <f t="shared" si="1"/>
        <v>1</v>
      </c>
      <c r="P7" s="130">
        <v>100</v>
      </c>
      <c r="Q7" s="131"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f ca="1" t="array" ref="V7">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50">
      <c r="A8" s="15" t="s">
        <v>1156</v>
      </c>
      <c r="B8" s="16" t="s">
        <v>70</v>
      </c>
      <c r="C8" s="33" t="s">
        <v>71</v>
      </c>
      <c r="D8" s="34" t="s">
        <v>62</v>
      </c>
      <c r="E8" s="23" t="s">
        <v>72</v>
      </c>
      <c r="F8" s="63" t="s">
        <v>1482</v>
      </c>
      <c r="G8" s="112" t="s">
        <v>34</v>
      </c>
      <c r="H8" s="44" t="s">
        <v>73</v>
      </c>
      <c r="I8" s="97" t="s">
        <v>1397</v>
      </c>
      <c r="J8" s="93" t="s">
        <v>74</v>
      </c>
      <c r="K8" s="45" t="s">
        <v>75</v>
      </c>
      <c r="L8" s="45" t="s">
        <v>49</v>
      </c>
      <c r="M8" s="45" t="s">
        <v>50</v>
      </c>
      <c r="N8" s="82" t="s">
        <v>76</v>
      </c>
      <c r="O8" s="130">
        <f t="shared" si="1"/>
        <v>1</v>
      </c>
      <c r="P8" s="130">
        <v>10000</v>
      </c>
      <c r="Q8" s="131"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f ca="1" t="array" ref="V8">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65">
      <c r="A9" s="15" t="s">
        <v>1157</v>
      </c>
      <c r="B9" s="16" t="s">
        <v>77</v>
      </c>
      <c r="C9" s="17" t="s">
        <v>78</v>
      </c>
      <c r="D9" s="18" t="s">
        <v>62</v>
      </c>
      <c r="E9" s="23" t="s">
        <v>79</v>
      </c>
      <c r="F9" s="64" t="s">
        <v>695</v>
      </c>
      <c r="G9" s="112" t="s">
        <v>1107</v>
      </c>
      <c r="H9" s="44" t="s">
        <v>80</v>
      </c>
      <c r="I9" s="92" t="s">
        <v>1394</v>
      </c>
      <c r="J9" s="93" t="s">
        <v>81</v>
      </c>
      <c r="K9" s="45" t="s">
        <v>82</v>
      </c>
      <c r="L9" s="45" t="s">
        <v>83</v>
      </c>
      <c r="M9" s="45" t="s">
        <v>50</v>
      </c>
      <c r="N9" s="82" t="s">
        <v>49</v>
      </c>
      <c r="O9" s="130">
        <f t="shared" si="1"/>
        <v>1</v>
      </c>
      <c r="P9" s="130">
        <v>50</v>
      </c>
      <c r="Q9" s="131"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7</v>
      </c>
      <c r="S9" s="132" t="str">
        <f t="shared" si="3"/>
        <v/>
      </c>
      <c r="T9" s="130" t="str">
        <f t="shared" si="4"/>
        <v>UNK</v>
      </c>
      <c r="U9" s="130"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f ca="1" t="array" ref="V9">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10">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si="1"/>
        <v>1</v>
      </c>
      <c r="P10" s="130">
        <v>10000</v>
      </c>
      <c r="Q10" s="131"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f ca="1" t="array" ref="V10">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50">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si="1"/>
        <v>1</v>
      </c>
      <c r="P11" s="130">
        <v>10000</v>
      </c>
      <c r="Q11" s="131"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f ca="1" t="array" ref="V1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65">
      <c r="A12" s="15" t="s">
        <v>1160</v>
      </c>
      <c r="B12" s="16" t="s">
        <v>88</v>
      </c>
      <c r="C12" s="17" t="s">
        <v>78</v>
      </c>
      <c r="D12" s="18" t="s">
        <v>62</v>
      </c>
      <c r="E12" s="23" t="s">
        <v>89</v>
      </c>
      <c r="F12" s="64"/>
      <c r="G12" s="112" t="s">
        <v>1107</v>
      </c>
      <c r="H12" s="44" t="s">
        <v>90</v>
      </c>
      <c r="I12" s="97" t="s">
        <v>1395</v>
      </c>
      <c r="J12" s="158" t="s">
        <v>81</v>
      </c>
      <c r="K12" s="146" t="s">
        <v>82</v>
      </c>
      <c r="L12" s="146" t="s">
        <v>83</v>
      </c>
      <c r="M12" s="146" t="s">
        <v>50</v>
      </c>
      <c r="N12" s="148" t="s">
        <v>49</v>
      </c>
      <c r="O12" s="130">
        <f t="shared" si="1"/>
        <v>1</v>
      </c>
      <c r="P12" s="130">
        <v>50</v>
      </c>
      <c r="Q12" s="131"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f ca="1" t="array" ref="V12">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210">
      <c r="A13" s="15" t="s">
        <v>1161</v>
      </c>
      <c r="B13" s="16" t="s">
        <v>88</v>
      </c>
      <c r="C13" s="17" t="s">
        <v>78</v>
      </c>
      <c r="D13" s="18" t="s">
        <v>62</v>
      </c>
      <c r="E13" s="23" t="s">
        <v>1055</v>
      </c>
      <c r="F13" s="63"/>
      <c r="G13" s="112" t="s">
        <v>1108</v>
      </c>
      <c r="H13" s="44" t="s">
        <v>91</v>
      </c>
      <c r="I13" s="92" t="s">
        <v>1435</v>
      </c>
      <c r="J13" s="162"/>
      <c r="K13" s="153"/>
      <c r="L13" s="153"/>
      <c r="M13" s="153"/>
      <c r="N13" s="152"/>
      <c r="O13" s="130">
        <f t="shared" si="1"/>
        <v>1</v>
      </c>
      <c r="P13" s="130">
        <v>10000</v>
      </c>
      <c r="Q13" s="131"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f ca="1" t="array" ref="V13">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105">
      <c r="A14" s="15" t="s">
        <v>1162</v>
      </c>
      <c r="B14" s="16" t="s">
        <v>92</v>
      </c>
      <c r="C14" s="24" t="s">
        <v>71</v>
      </c>
      <c r="D14" s="25" t="s">
        <v>46</v>
      </c>
      <c r="E14" s="26" t="s">
        <v>93</v>
      </c>
      <c r="F14" s="65"/>
      <c r="G14" s="113" t="s">
        <v>34</v>
      </c>
      <c r="H14" s="44" t="s">
        <v>94</v>
      </c>
      <c r="I14" s="92" t="s">
        <v>1391</v>
      </c>
      <c r="J14" s="93" t="s">
        <v>74</v>
      </c>
      <c r="K14" s="45" t="s">
        <v>75</v>
      </c>
      <c r="L14" s="45" t="s">
        <v>49</v>
      </c>
      <c r="M14" s="45" t="s">
        <v>50</v>
      </c>
      <c r="N14" s="82" t="s">
        <v>76</v>
      </c>
      <c r="O14" s="130">
        <f t="shared" si="1"/>
        <v>1</v>
      </c>
      <c r="P14" s="130">
        <v>10000</v>
      </c>
      <c r="Q14" s="131"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0</v>
      </c>
      <c r="S14" s="132" t="str">
        <f t="shared" si="3"/>
        <v/>
      </c>
      <c r="T14" s="130" t="str">
        <f t="shared" si="4"/>
        <v>BLANK</v>
      </c>
      <c r="U14" s="130"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f ca="1" t="array" ref="V14">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95">
      <c r="A15" s="15" t="s">
        <v>1163</v>
      </c>
      <c r="B15" s="16" t="s">
        <v>95</v>
      </c>
      <c r="C15" s="24" t="s">
        <v>78</v>
      </c>
      <c r="D15" s="25" t="s">
        <v>46</v>
      </c>
      <c r="E15" s="26" t="s">
        <v>96</v>
      </c>
      <c r="F15" s="65"/>
      <c r="G15" s="113" t="s">
        <v>1109</v>
      </c>
      <c r="H15" s="44" t="s">
        <v>97</v>
      </c>
      <c r="I15" s="92" t="s">
        <v>1358</v>
      </c>
      <c r="J15" s="158" t="s">
        <v>81</v>
      </c>
      <c r="K15" s="146" t="s">
        <v>82</v>
      </c>
      <c r="L15" s="146" t="s">
        <v>83</v>
      </c>
      <c r="M15" s="146" t="s">
        <v>50</v>
      </c>
      <c r="N15" s="148" t="s">
        <v>49</v>
      </c>
      <c r="O15" s="130">
        <f t="shared" si="1"/>
        <v>1</v>
      </c>
      <c r="P15" s="130">
        <v>50</v>
      </c>
      <c r="Q15" s="131"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0</v>
      </c>
      <c r="S15" s="132" t="str">
        <f t="shared" si="3"/>
        <v/>
      </c>
      <c r="T15" s="130" t="str">
        <f t="shared" si="4"/>
        <v>BLANK</v>
      </c>
      <c r="U15" s="130"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f ca="1" t="array" ref="V15">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25">
      <c r="A16" s="15" t="s">
        <v>1164</v>
      </c>
      <c r="B16" s="16" t="s">
        <v>95</v>
      </c>
      <c r="C16" s="17" t="s">
        <v>78</v>
      </c>
      <c r="D16" s="18" t="s">
        <v>62</v>
      </c>
      <c r="E16" s="23" t="s">
        <v>98</v>
      </c>
      <c r="F16" s="63"/>
      <c r="G16" s="112" t="s">
        <v>1110</v>
      </c>
      <c r="H16" s="44" t="s">
        <v>97</v>
      </c>
      <c r="I16" s="92" t="s">
        <v>1437</v>
      </c>
      <c r="J16" s="172"/>
      <c r="K16" s="153"/>
      <c r="L16" s="153"/>
      <c r="M16" s="153"/>
      <c r="N16" s="152"/>
      <c r="O16" s="130">
        <f t="shared" si="1"/>
        <v>1</v>
      </c>
      <c r="P16" s="130">
        <v>10000</v>
      </c>
      <c r="Q16" s="131"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f ca="1" t="array" ref="V16">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5">
      <c r="A17" s="15" t="s">
        <v>1165</v>
      </c>
      <c r="B17" s="16" t="s">
        <v>99</v>
      </c>
      <c r="C17" s="24" t="s">
        <v>78</v>
      </c>
      <c r="D17" s="25" t="s">
        <v>46</v>
      </c>
      <c r="E17" s="26" t="s">
        <v>100</v>
      </c>
      <c r="F17" s="66" t="s">
        <v>736</v>
      </c>
      <c r="G17" s="113" t="s">
        <v>1107</v>
      </c>
      <c r="H17" s="44" t="s">
        <v>101</v>
      </c>
      <c r="I17" s="92" t="s">
        <v>1360</v>
      </c>
      <c r="J17" s="158" t="s">
        <v>81</v>
      </c>
      <c r="K17" s="146" t="s">
        <v>82</v>
      </c>
      <c r="L17" s="146" t="s">
        <v>83</v>
      </c>
      <c r="M17" s="146" t="s">
        <v>50</v>
      </c>
      <c r="N17" s="148" t="s">
        <v>49</v>
      </c>
      <c r="O17" s="130">
        <f t="shared" si="1"/>
        <v>1</v>
      </c>
      <c r="P17" s="130">
        <v>50</v>
      </c>
      <c r="Q17" s="131"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10</v>
      </c>
      <c r="S17" s="132" t="str">
        <f t="shared" si="3"/>
        <v/>
      </c>
      <c r="T17" s="130" t="str">
        <f t="shared" si="4"/>
        <v>UNK</v>
      </c>
      <c r="U17" s="130"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f ca="1" t="array" ref="V17">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50">
      <c r="A18" s="15" t="s">
        <v>1166</v>
      </c>
      <c r="B18" s="16" t="s">
        <v>99</v>
      </c>
      <c r="C18" s="17" t="s">
        <v>78</v>
      </c>
      <c r="D18" s="18" t="s">
        <v>62</v>
      </c>
      <c r="E18" s="27" t="s">
        <v>102</v>
      </c>
      <c r="F18" s="63"/>
      <c r="G18" s="112" t="s">
        <v>1108</v>
      </c>
      <c r="H18" s="45" t="s">
        <v>103</v>
      </c>
      <c r="I18" s="97" t="s">
        <v>1438</v>
      </c>
      <c r="J18" s="172"/>
      <c r="K18" s="153"/>
      <c r="L18" s="153"/>
      <c r="M18" s="153"/>
      <c r="N18" s="152"/>
      <c r="O18" s="130">
        <f t="shared" si="1"/>
        <v>1</v>
      </c>
      <c r="P18" s="130">
        <v>10000</v>
      </c>
      <c r="Q18" s="131"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f ca="1" t="array" ref="V18">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70">
      <c r="A19" s="15" t="s">
        <v>1167</v>
      </c>
      <c r="B19" s="16" t="s">
        <v>104</v>
      </c>
      <c r="C19" s="20" t="s">
        <v>105</v>
      </c>
      <c r="D19" s="21" t="s">
        <v>52</v>
      </c>
      <c r="E19" s="22" t="s">
        <v>1057</v>
      </c>
      <c r="F19" s="46" t="s">
        <v>1463</v>
      </c>
      <c r="G19" s="114" t="s">
        <v>38</v>
      </c>
      <c r="H19" s="44" t="s">
        <v>1044</v>
      </c>
      <c r="I19" s="98" t="s">
        <v>1361</v>
      </c>
      <c r="J19" s="158" t="s">
        <v>106</v>
      </c>
      <c r="K19" s="146" t="s">
        <v>1426</v>
      </c>
      <c r="L19" s="146" t="s">
        <v>49</v>
      </c>
      <c r="M19" s="146" t="s">
        <v>50</v>
      </c>
      <c r="N19" s="148" t="s">
        <v>49</v>
      </c>
      <c r="O19" s="130">
        <f t="shared" si="1"/>
        <v>1</v>
      </c>
      <c r="P19" s="130">
        <v>27</v>
      </c>
      <c r="Q19" s="131"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f ca="1" t="array" ref="V19">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75">
      <c r="A20" s="15" t="s">
        <v>1168</v>
      </c>
      <c r="B20" s="16" t="s">
        <v>115</v>
      </c>
      <c r="C20" s="20" t="s">
        <v>105</v>
      </c>
      <c r="D20" s="21" t="s">
        <v>52</v>
      </c>
      <c r="E20" s="28" t="s">
        <v>107</v>
      </c>
      <c r="F20" s="61" t="s">
        <v>108</v>
      </c>
      <c r="G20" s="114" t="s">
        <v>41</v>
      </c>
      <c r="H20" s="45" t="s">
        <v>109</v>
      </c>
      <c r="I20" s="97" t="s">
        <v>1321</v>
      </c>
      <c r="J20" s="173"/>
      <c r="K20" s="174"/>
      <c r="L20" s="174"/>
      <c r="M20" s="174"/>
      <c r="N20" s="175"/>
      <c r="O20" s="130">
        <f t="shared" si="1"/>
        <v>1</v>
      </c>
      <c r="P20" s="130">
        <v>1</v>
      </c>
      <c r="Q20" s="131"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f ca="1" t="array" ref="V20">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50">
      <c r="A21" s="15" t="s">
        <v>1169</v>
      </c>
      <c r="B21" s="16" t="s">
        <v>121</v>
      </c>
      <c r="C21" s="17" t="s">
        <v>105</v>
      </c>
      <c r="D21" s="18" t="s">
        <v>62</v>
      </c>
      <c r="E21" s="19" t="s">
        <v>110</v>
      </c>
      <c r="F21" s="64"/>
      <c r="G21" s="115" t="s">
        <v>111</v>
      </c>
      <c r="H21" s="146" t="s">
        <v>112</v>
      </c>
      <c r="I21" s="97" t="s">
        <v>1369</v>
      </c>
      <c r="J21" s="173"/>
      <c r="K21" s="174"/>
      <c r="L21" s="174"/>
      <c r="M21" s="174"/>
      <c r="N21" s="175"/>
      <c r="O21" s="130">
        <f t="shared" si="1"/>
        <v>1</v>
      </c>
      <c r="P21" s="130">
        <v>25</v>
      </c>
      <c r="Q21" s="131"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f ca="1" t="array" ref="V2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120.75">
      <c r="A22" s="15" t="s">
        <v>1170</v>
      </c>
      <c r="B22" s="16" t="s">
        <v>122</v>
      </c>
      <c r="C22" s="17" t="s">
        <v>105</v>
      </c>
      <c r="D22" s="18" t="s">
        <v>62</v>
      </c>
      <c r="E22" s="19" t="s">
        <v>113</v>
      </c>
      <c r="F22" s="63"/>
      <c r="G22" s="115" t="s">
        <v>114</v>
      </c>
      <c r="H22" s="147"/>
      <c r="I22" s="97" t="s">
        <v>1370</v>
      </c>
      <c r="J22" s="172"/>
      <c r="K22" s="153"/>
      <c r="L22" s="153"/>
      <c r="M22" s="153"/>
      <c r="N22" s="152"/>
      <c r="O22" s="130">
        <f t="shared" si="1"/>
        <v>1</v>
      </c>
      <c r="P22" s="130">
        <v>5000</v>
      </c>
      <c r="Q22" s="131"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f ca="1" t="array" ref="V22">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80">
      <c r="A23" s="15" t="s">
        <v>1171</v>
      </c>
      <c r="B23" s="16" t="s">
        <v>126</v>
      </c>
      <c r="C23" s="17" t="s">
        <v>116</v>
      </c>
      <c r="D23" s="18" t="s">
        <v>62</v>
      </c>
      <c r="E23" s="19" t="s">
        <v>117</v>
      </c>
      <c r="F23" s="64" t="s">
        <v>736</v>
      </c>
      <c r="G23" s="112" t="s">
        <v>1107</v>
      </c>
      <c r="H23" s="44" t="s">
        <v>1130</v>
      </c>
      <c r="I23" s="92" t="s">
        <v>1322</v>
      </c>
      <c r="J23" s="166" t="s">
        <v>119</v>
      </c>
      <c r="K23" s="169" t="s">
        <v>120</v>
      </c>
      <c r="L23" s="146" t="s">
        <v>49</v>
      </c>
      <c r="M23" s="146" t="s">
        <v>50</v>
      </c>
      <c r="N23" s="148" t="s">
        <v>49</v>
      </c>
      <c r="O23" s="130">
        <f t="shared" si="1"/>
        <v>1</v>
      </c>
      <c r="P23" s="130">
        <v>50</v>
      </c>
      <c r="Q23" s="131"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10</v>
      </c>
      <c r="S23" s="132" t="str">
        <f t="shared" si="3"/>
        <v/>
      </c>
      <c r="T23" s="130" t="str">
        <f t="shared" si="4"/>
        <v>UNK</v>
      </c>
      <c r="U23" s="130"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f ca="1" t="array" ref="V23">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70">
      <c r="A24" s="15" t="s">
        <v>1172</v>
      </c>
      <c r="B24" s="16" t="s">
        <v>131</v>
      </c>
      <c r="C24" s="17" t="s">
        <v>116</v>
      </c>
      <c r="D24" s="18" t="s">
        <v>62</v>
      </c>
      <c r="E24" s="19" t="s">
        <v>119</v>
      </c>
      <c r="F24" s="63" t="s">
        <v>1484</v>
      </c>
      <c r="G24" s="115" t="s">
        <v>154</v>
      </c>
      <c r="H24" s="44" t="s">
        <v>1105</v>
      </c>
      <c r="I24" s="92" t="s">
        <v>1362</v>
      </c>
      <c r="J24" s="167"/>
      <c r="K24" s="170"/>
      <c r="L24" s="150" t="s">
        <v>49</v>
      </c>
      <c r="M24" s="150" t="s">
        <v>50</v>
      </c>
      <c r="N24" s="151"/>
      <c r="O24" s="130">
        <f t="shared" si="1"/>
        <v>1</v>
      </c>
      <c r="P24" s="130">
        <v>100</v>
      </c>
      <c r="Q24" s="131"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31</v>
      </c>
      <c r="S24" s="132" t="str">
        <f t="shared" si="3"/>
        <v/>
      </c>
      <c r="T24" s="130" t="str">
        <f t="shared" si="4"/>
        <v>UNK</v>
      </c>
      <c r="U24" s="130"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f ca="1" t="array" ref="V24">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70">
      <c r="A25" s="15" t="s">
        <v>1173</v>
      </c>
      <c r="B25" s="16" t="s">
        <v>1174</v>
      </c>
      <c r="C25" s="17" t="s">
        <v>116</v>
      </c>
      <c r="D25" s="18" t="s">
        <v>62</v>
      </c>
      <c r="E25" s="19" t="s">
        <v>1038</v>
      </c>
      <c r="F25" s="63"/>
      <c r="G25" s="115" t="s">
        <v>114</v>
      </c>
      <c r="H25" s="44" t="s">
        <v>1039</v>
      </c>
      <c r="I25" s="92" t="s">
        <v>1388</v>
      </c>
      <c r="J25" s="168"/>
      <c r="K25" s="171"/>
      <c r="L25" s="147"/>
      <c r="M25" s="147"/>
      <c r="N25" s="149"/>
      <c r="O25" s="130">
        <f t="shared" si="1"/>
        <v>1</v>
      </c>
      <c r="P25" s="130">
        <v>5000</v>
      </c>
      <c r="Q25" s="131"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f ca="1" t="array" ref="V25">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120">
      <c r="A26" s="15" t="s">
        <v>1175</v>
      </c>
      <c r="B26" s="16" t="s">
        <v>136</v>
      </c>
      <c r="C26" s="20" t="s">
        <v>123</v>
      </c>
      <c r="D26" s="21" t="s">
        <v>52</v>
      </c>
      <c r="E26" s="29" t="s">
        <v>124</v>
      </c>
      <c r="F26" s="67" t="s">
        <v>1485</v>
      </c>
      <c r="G26" s="116" t="s">
        <v>1142</v>
      </c>
      <c r="H26" s="45" t="s">
        <v>1145</v>
      </c>
      <c r="I26" s="98" t="s">
        <v>1323</v>
      </c>
      <c r="J26" s="93" t="s">
        <v>124</v>
      </c>
      <c r="K26" s="45" t="s">
        <v>125</v>
      </c>
      <c r="L26" s="45" t="s">
        <v>49</v>
      </c>
      <c r="M26" s="45" t="s">
        <v>50</v>
      </c>
      <c r="N26" s="82" t="s">
        <v>49</v>
      </c>
      <c r="O26" s="130">
        <f t="shared" si="1"/>
        <v>1</v>
      </c>
      <c r="P26" s="130">
        <v>10</v>
      </c>
      <c r="Q26" s="131"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45925</v>
      </c>
      <c r="T26" s="130" t="str">
        <f t="shared" si="4"/>
        <v>UNK</v>
      </c>
      <c r="U26" s="130"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f ca="1" t="array" ref="V26">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65">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si="1"/>
        <v>1</v>
      </c>
      <c r="P27" s="130">
        <v>35</v>
      </c>
      <c r="Q27" s="131"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f ca="1" t="array" ref="V27">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120.75">
      <c r="A28" s="15" t="s">
        <v>1177</v>
      </c>
      <c r="B28" s="16" t="s">
        <v>146</v>
      </c>
      <c r="C28" s="20" t="s">
        <v>132</v>
      </c>
      <c r="D28" s="21" t="s">
        <v>52</v>
      </c>
      <c r="E28" s="22" t="s">
        <v>133</v>
      </c>
      <c r="F28" s="69" t="s">
        <v>1464</v>
      </c>
      <c r="G28" s="114" t="s">
        <v>154</v>
      </c>
      <c r="H28" s="44" t="s">
        <v>134</v>
      </c>
      <c r="I28" s="98" t="s">
        <v>1389</v>
      </c>
      <c r="J28" s="93" t="s">
        <v>133</v>
      </c>
      <c r="K28" s="45" t="s">
        <v>134</v>
      </c>
      <c r="L28" s="45" t="s">
        <v>49</v>
      </c>
      <c r="M28" s="45" t="s">
        <v>50</v>
      </c>
      <c r="N28" s="82" t="s">
        <v>135</v>
      </c>
      <c r="O28" s="130">
        <f t="shared" si="1"/>
        <v>1</v>
      </c>
      <c r="P28" s="130">
        <v>100</v>
      </c>
      <c r="Q28" s="131"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 t="shared" si="2"/>
        <v>39</v>
      </c>
      <c r="S28" s="132" t="str">
        <f t="shared" si="3"/>
        <v/>
      </c>
      <c r="T28" s="130" t="str">
        <f t="shared" si="4"/>
        <v>UNK</v>
      </c>
      <c r="U28" s="130"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f ca="1" t="array" ref="V28">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c r="A29" s="15" t="s">
        <v>1178</v>
      </c>
      <c r="B29" s="16" t="s">
        <v>155</v>
      </c>
      <c r="C29" s="20" t="s">
        <v>137</v>
      </c>
      <c r="D29" s="21" t="s">
        <v>52</v>
      </c>
      <c r="E29" s="22" t="s">
        <v>138</v>
      </c>
      <c r="F29" s="61" t="s">
        <v>706</v>
      </c>
      <c r="G29" s="114" t="s">
        <v>36</v>
      </c>
      <c r="H29" s="44" t="s">
        <v>139</v>
      </c>
      <c r="I29" s="97" t="s">
        <v>1398</v>
      </c>
      <c r="J29" s="93" t="s">
        <v>138</v>
      </c>
      <c r="K29" s="45" t="s">
        <v>140</v>
      </c>
      <c r="L29" s="45" t="s">
        <v>49</v>
      </c>
      <c r="M29" s="45" t="s">
        <v>50</v>
      </c>
      <c r="N29" s="82" t="s">
        <v>49</v>
      </c>
      <c r="O29" s="130">
        <f t="shared" si="1"/>
        <v>1</v>
      </c>
      <c r="P29" s="130">
        <v>100</v>
      </c>
      <c r="Q29" s="131"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 t="shared" si="2"/>
        <v>17</v>
      </c>
      <c r="S29" s="132" t="str">
        <f t="shared" si="3"/>
        <v/>
      </c>
      <c r="T29" s="130" t="str">
        <f t="shared" si="4"/>
        <v>UNK</v>
      </c>
      <c r="U29" s="130"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f ca="1" t="array" ref="V29">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65">
      <c r="A30" s="15" t="s">
        <v>1179</v>
      </c>
      <c r="B30" s="16" t="s">
        <v>159</v>
      </c>
      <c r="C30" s="52" t="s">
        <v>142</v>
      </c>
      <c r="D30" s="51" t="s">
        <v>1141</v>
      </c>
      <c r="E30" s="50" t="s">
        <v>145</v>
      </c>
      <c r="F30" s="70"/>
      <c r="G30" s="117" t="s">
        <v>1142</v>
      </c>
      <c r="H30" s="44" t="s">
        <v>1106</v>
      </c>
      <c r="I30" s="97" t="s">
        <v>1357</v>
      </c>
      <c r="J30" s="158" t="s">
        <v>143</v>
      </c>
      <c r="K30" s="146" t="s">
        <v>144</v>
      </c>
      <c r="L30" s="146" t="s">
        <v>49</v>
      </c>
      <c r="M30" s="146" t="s">
        <v>50</v>
      </c>
      <c r="N30" s="148" t="s">
        <v>49</v>
      </c>
      <c r="O30" s="130">
        <f t="shared" si="1"/>
        <v>1</v>
      </c>
      <c r="P30" s="130">
        <v>10</v>
      </c>
      <c r="Q30" s="131"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f ca="1" t="array" ref="V30">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40">
      <c r="A31" s="15" t="s">
        <v>1180</v>
      </c>
      <c r="B31" s="16" t="s">
        <v>161</v>
      </c>
      <c r="C31" s="20" t="s">
        <v>142</v>
      </c>
      <c r="D31" s="21" t="s">
        <v>52</v>
      </c>
      <c r="E31" s="29" t="s">
        <v>1049</v>
      </c>
      <c r="F31" s="67"/>
      <c r="G31" s="116" t="s">
        <v>1142</v>
      </c>
      <c r="H31" s="45" t="s">
        <v>1144</v>
      </c>
      <c r="I31" s="98" t="s">
        <v>1364</v>
      </c>
      <c r="J31" s="162"/>
      <c r="K31" s="147"/>
      <c r="L31" s="147"/>
      <c r="M31" s="147"/>
      <c r="N31" s="149"/>
      <c r="O31" s="130" t="str">
        <f t="shared" si="1"/>
        <v>FMT</v>
      </c>
      <c r="P31" s="130">
        <v>10</v>
      </c>
      <c r="Q31" s="131"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2025-07-21</v>
      </c>
      <c r="R31" s="130">
        <f t="shared" si="2"/>
        <v>0</v>
      </c>
      <c r="S31" s="132" t="str">
        <f t="shared" si="3"/>
        <v/>
      </c>
      <c r="T31" s="130" t="str">
        <f t="shared" si="4"/>
        <v>EMPTY</v>
      </c>
      <c r="U31" s="130"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30" t="b">
        <f ca="1" t="array" ref="V3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65">
      <c r="A32" s="15" t="s">
        <v>1181</v>
      </c>
      <c r="B32" s="16" t="s">
        <v>166</v>
      </c>
      <c r="C32" s="20" t="s">
        <v>147</v>
      </c>
      <c r="D32" s="21" t="s">
        <v>52</v>
      </c>
      <c r="E32" s="22" t="s">
        <v>148</v>
      </c>
      <c r="F32" s="61" t="s">
        <v>149</v>
      </c>
      <c r="G32" s="114" t="s">
        <v>41</v>
      </c>
      <c r="H32" s="45" t="s">
        <v>1061</v>
      </c>
      <c r="I32" s="92" t="s">
        <v>1324</v>
      </c>
      <c r="J32" s="158" t="s">
        <v>150</v>
      </c>
      <c r="K32" s="146" t="s">
        <v>151</v>
      </c>
      <c r="L32" s="146" t="s">
        <v>152</v>
      </c>
      <c r="M32" s="146" t="s">
        <v>50</v>
      </c>
      <c r="N32" s="148" t="s">
        <v>49</v>
      </c>
      <c r="O32" s="130">
        <f t="shared" si="1"/>
        <v>1</v>
      </c>
      <c r="P32" s="130">
        <v>1</v>
      </c>
      <c r="Q32" s="131"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f ca="1" t="array" ref="V32">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20.75">
      <c r="A33" s="15" t="s">
        <v>1182</v>
      </c>
      <c r="B33" s="16" t="s">
        <v>172</v>
      </c>
      <c r="C33" s="17" t="s">
        <v>147</v>
      </c>
      <c r="D33" s="18" t="s">
        <v>62</v>
      </c>
      <c r="E33" s="23" t="s">
        <v>153</v>
      </c>
      <c r="F33" s="71" t="s">
        <v>1501</v>
      </c>
      <c r="G33" s="118" t="s">
        <v>114</v>
      </c>
      <c r="H33" s="45" t="s">
        <v>151</v>
      </c>
      <c r="I33" s="92" t="s">
        <v>1366</v>
      </c>
      <c r="J33" s="159" t="s">
        <v>150</v>
      </c>
      <c r="K33" s="147"/>
      <c r="L33" s="150" t="s">
        <v>152</v>
      </c>
      <c r="M33" s="150" t="s">
        <v>50</v>
      </c>
      <c r="N33" s="151" t="s">
        <v>49</v>
      </c>
      <c r="O33" s="130">
        <f t="shared" si="1"/>
        <v>1</v>
      </c>
      <c r="P33" s="130">
        <v>5000</v>
      </c>
      <c r="Q33" s="131"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136</v>
      </c>
      <c r="S33" s="132"/>
      <c r="T33" s="130" t="str">
        <f t="shared" si="4"/>
        <v>UNK</v>
      </c>
      <c r="U33" s="130"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f ca="1" t="array" ref="V33">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20.75">
      <c r="A34" s="15" t="s">
        <v>1183</v>
      </c>
      <c r="B34" s="16" t="s">
        <v>178</v>
      </c>
      <c r="C34" s="17" t="s">
        <v>156</v>
      </c>
      <c r="D34" s="18" t="s">
        <v>62</v>
      </c>
      <c r="E34" s="23" t="s">
        <v>157</v>
      </c>
      <c r="F34" s="72" t="s">
        <v>1462</v>
      </c>
      <c r="G34" s="118" t="s">
        <v>154</v>
      </c>
      <c r="H34" s="45" t="s">
        <v>1059</v>
      </c>
      <c r="I34" s="92" t="s">
        <v>1325</v>
      </c>
      <c r="J34" s="158" t="s">
        <v>150</v>
      </c>
      <c r="K34" s="146" t="s">
        <v>158</v>
      </c>
      <c r="L34" s="146" t="s">
        <v>152</v>
      </c>
      <c r="M34" s="146" t="s">
        <v>50</v>
      </c>
      <c r="N34" s="148" t="s">
        <v>49</v>
      </c>
      <c r="O34" s="130">
        <f t="shared" si="1"/>
        <v>1</v>
      </c>
      <c r="P34" s="130">
        <v>100</v>
      </c>
      <c r="Q34" s="131"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42</v>
      </c>
      <c r="S34" s="132"/>
      <c r="T34" s="130" t="str">
        <f t="shared" si="4"/>
        <v>UNK</v>
      </c>
      <c r="U34" s="130"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f ca="1" t="array" ref="V34">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35">
      <c r="A35" s="15" t="s">
        <v>1184</v>
      </c>
      <c r="B35" s="16" t="s">
        <v>181</v>
      </c>
      <c r="C35" s="17" t="s">
        <v>156</v>
      </c>
      <c r="D35" s="18" t="s">
        <v>62</v>
      </c>
      <c r="E35" s="23" t="s">
        <v>160</v>
      </c>
      <c r="F35" s="64" t="s">
        <v>695</v>
      </c>
      <c r="G35" s="112" t="s">
        <v>1107</v>
      </c>
      <c r="H35" s="45" t="s">
        <v>1060</v>
      </c>
      <c r="I35" s="92" t="s">
        <v>1365</v>
      </c>
      <c r="J35" s="162" t="s">
        <v>150</v>
      </c>
      <c r="K35" s="147"/>
      <c r="L35" s="147" t="s">
        <v>152</v>
      </c>
      <c r="M35" s="147" t="s">
        <v>50</v>
      </c>
      <c r="N35" s="149" t="s">
        <v>49</v>
      </c>
      <c r="O35" s="130">
        <f t="shared" si="1"/>
        <v>1</v>
      </c>
      <c r="P35" s="130">
        <v>50</v>
      </c>
      <c r="Q35" s="131"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7</v>
      </c>
      <c r="S35" s="132"/>
      <c r="T35" s="130" t="str">
        <f t="shared" si="4"/>
        <v>UNK</v>
      </c>
      <c r="U35" s="130"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f ca="1" t="array" ref="V35">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25">
      <c r="A36" s="15" t="s">
        <v>1185</v>
      </c>
      <c r="B36" s="16" t="s">
        <v>185</v>
      </c>
      <c r="C36" s="17" t="s">
        <v>162</v>
      </c>
      <c r="D36" s="18" t="s">
        <v>62</v>
      </c>
      <c r="E36" s="23" t="s">
        <v>163</v>
      </c>
      <c r="F36" s="64" t="s">
        <v>1115</v>
      </c>
      <c r="G36" s="112" t="s">
        <v>30</v>
      </c>
      <c r="H36" s="45" t="s">
        <v>164</v>
      </c>
      <c r="I36" s="92" t="s">
        <v>1399</v>
      </c>
      <c r="J36" s="99" t="s">
        <v>150</v>
      </c>
      <c r="K36" s="100" t="s">
        <v>165</v>
      </c>
      <c r="L36" s="100" t="s">
        <v>152</v>
      </c>
      <c r="M36" s="100" t="s">
        <v>50</v>
      </c>
      <c r="N36" s="84" t="s">
        <v>49</v>
      </c>
      <c r="O36" s="130">
        <f t="shared" si="1"/>
        <v>1</v>
      </c>
      <c r="P36" s="130">
        <v>111</v>
      </c>
      <c r="Q36" s="131"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65</v>
      </c>
      <c r="S36" s="132"/>
      <c r="T36" s="130" t="str">
        <f t="shared" si="4"/>
        <v>UNK</v>
      </c>
      <c r="U36" s="130"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f ca="1" t="array" ref="V36">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65">
      <c r="A37" s="15" t="s">
        <v>1186</v>
      </c>
      <c r="B37" s="16" t="s">
        <v>187</v>
      </c>
      <c r="C37" s="20" t="s">
        <v>167</v>
      </c>
      <c r="D37" s="21" t="s">
        <v>52</v>
      </c>
      <c r="E37" s="22" t="s">
        <v>168</v>
      </c>
      <c r="F37" s="61" t="s">
        <v>149</v>
      </c>
      <c r="G37" s="62" t="s">
        <v>41</v>
      </c>
      <c r="H37" s="44" t="s">
        <v>1111</v>
      </c>
      <c r="I37" s="92" t="s">
        <v>1405</v>
      </c>
      <c r="J37" s="93" t="s">
        <v>169</v>
      </c>
      <c r="K37" s="45" t="s">
        <v>1045</v>
      </c>
      <c r="L37" s="45" t="s">
        <v>170</v>
      </c>
      <c r="M37" s="45" t="s">
        <v>171</v>
      </c>
      <c r="N37" s="82" t="s">
        <v>49</v>
      </c>
      <c r="O37" s="130">
        <f t="shared" si="1"/>
        <v>1</v>
      </c>
      <c r="P37" s="130">
        <v>1</v>
      </c>
      <c r="Q37" s="131"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f ca="1" t="array" ref="V37">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95">
      <c r="A38" s="15" t="s">
        <v>1187</v>
      </c>
      <c r="B38" s="16" t="s">
        <v>197</v>
      </c>
      <c r="C38" s="20" t="s">
        <v>173</v>
      </c>
      <c r="D38" s="21" t="s">
        <v>52</v>
      </c>
      <c r="E38" s="22" t="s">
        <v>174</v>
      </c>
      <c r="F38" s="61" t="s">
        <v>175</v>
      </c>
      <c r="G38" s="62" t="s">
        <v>176</v>
      </c>
      <c r="H38" s="156" t="s">
        <v>1050</v>
      </c>
      <c r="I38" s="97" t="s">
        <v>1326</v>
      </c>
      <c r="J38" s="158" t="s">
        <v>177</v>
      </c>
      <c r="K38" s="146" t="s">
        <v>1040</v>
      </c>
      <c r="L38" s="146" t="s">
        <v>170</v>
      </c>
      <c r="M38" s="146" t="s">
        <v>171</v>
      </c>
      <c r="N38" s="148">
        <v>0</v>
      </c>
      <c r="O38" s="130">
        <f t="shared" si="1"/>
        <v>1</v>
      </c>
      <c r="P38" s="130">
        <v>12</v>
      </c>
      <c r="Q38" s="131"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9</v>
      </c>
      <c r="S38" s="132"/>
      <c r="T38" s="130" t="str">
        <f t="shared" si="4"/>
        <v>UNK</v>
      </c>
      <c r="U38" s="130"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f ca="1" t="array" ref="V38">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409.5">
      <c r="A39" s="15" t="s">
        <v>1188</v>
      </c>
      <c r="B39" s="16" t="s">
        <v>200</v>
      </c>
      <c r="C39" s="30" t="s">
        <v>173</v>
      </c>
      <c r="D39" s="31" t="s">
        <v>46</v>
      </c>
      <c r="E39" s="26" t="s">
        <v>179</v>
      </c>
      <c r="F39" s="65" t="s">
        <v>1465</v>
      </c>
      <c r="G39" s="113" t="s">
        <v>114</v>
      </c>
      <c r="H39" s="165"/>
      <c r="I39" s="92" t="s">
        <v>1327</v>
      </c>
      <c r="J39" s="162" t="s">
        <v>180</v>
      </c>
      <c r="K39" s="147"/>
      <c r="L39" s="147" t="s">
        <v>170</v>
      </c>
      <c r="M39" s="147" t="s">
        <v>171</v>
      </c>
      <c r="N39" s="149">
        <v>0</v>
      </c>
      <c r="O39" s="130">
        <f t="shared" si="1"/>
        <v>1</v>
      </c>
      <c r="P39" s="130">
        <v>5000</v>
      </c>
      <c r="Q39" s="131"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1578</v>
      </c>
      <c r="S39" s="132"/>
      <c r="T39" s="130" t="str">
        <f t="shared" si="4"/>
        <v>UNK</v>
      </c>
      <c r="U39" s="130"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f ca="1" t="array" ref="V39">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80">
      <c r="A40" s="15" t="s">
        <v>1189</v>
      </c>
      <c r="B40" s="16" t="s">
        <v>206</v>
      </c>
      <c r="C40" s="20" t="s">
        <v>182</v>
      </c>
      <c r="D40" s="21" t="s">
        <v>52</v>
      </c>
      <c r="E40" s="22" t="s">
        <v>183</v>
      </c>
      <c r="F40" s="61" t="s">
        <v>175</v>
      </c>
      <c r="G40" s="62" t="s">
        <v>176</v>
      </c>
      <c r="H40" s="156" t="s">
        <v>184</v>
      </c>
      <c r="I40" s="97" t="s">
        <v>1367</v>
      </c>
      <c r="J40" s="158" t="s">
        <v>180</v>
      </c>
      <c r="K40" s="146" t="s">
        <v>1041</v>
      </c>
      <c r="L40" s="146" t="s">
        <v>170</v>
      </c>
      <c r="M40" s="146" t="s">
        <v>171</v>
      </c>
      <c r="N40" s="148" t="s">
        <v>49</v>
      </c>
      <c r="O40" s="130">
        <f t="shared" si="1"/>
        <v>1</v>
      </c>
      <c r="P40" s="130">
        <v>12</v>
      </c>
      <c r="Q40" s="131"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9</v>
      </c>
      <c r="S40" s="132"/>
      <c r="T40" s="130" t="str">
        <f t="shared" si="4"/>
        <v>UNK</v>
      </c>
      <c r="U40" s="130"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f ca="1" t="array" ref="V40">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20.75">
      <c r="A41" s="15" t="s">
        <v>1190</v>
      </c>
      <c r="B41" s="16" t="s">
        <v>208</v>
      </c>
      <c r="C41" s="30" t="s">
        <v>182</v>
      </c>
      <c r="D41" s="31" t="s">
        <v>46</v>
      </c>
      <c r="E41" s="26" t="s">
        <v>186</v>
      </c>
      <c r="F41" s="145" t="s">
        <v>1458</v>
      </c>
      <c r="G41" s="113" t="s">
        <v>114</v>
      </c>
      <c r="H41" s="165"/>
      <c r="I41" s="92" t="s">
        <v>1328</v>
      </c>
      <c r="J41" s="162" t="s">
        <v>180</v>
      </c>
      <c r="K41" s="147"/>
      <c r="L41" s="147" t="s">
        <v>170</v>
      </c>
      <c r="M41" s="147" t="s">
        <v>171</v>
      </c>
      <c r="N41" s="149" t="s">
        <v>49</v>
      </c>
      <c r="O41" s="130">
        <f t="shared" si="1"/>
        <v>1</v>
      </c>
      <c r="P41" s="130">
        <v>5000</v>
      </c>
      <c r="Q41" s="131"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168</v>
      </c>
      <c r="S41" s="132"/>
      <c r="T41" s="130" t="str">
        <f t="shared" si="4"/>
        <v>UNK</v>
      </c>
      <c r="U41" s="130"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f ca="1" t="array" ref="V4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105">
      <c r="A42" s="15" t="s">
        <v>1191</v>
      </c>
      <c r="B42" s="16" t="s">
        <v>214</v>
      </c>
      <c r="C42" s="20" t="s">
        <v>188</v>
      </c>
      <c r="D42" s="21" t="s">
        <v>52</v>
      </c>
      <c r="E42" s="22" t="s">
        <v>189</v>
      </c>
      <c r="F42" s="61" t="s">
        <v>175</v>
      </c>
      <c r="G42" s="62" t="s">
        <v>190</v>
      </c>
      <c r="H42" s="156" t="s">
        <v>191</v>
      </c>
      <c r="I42" s="92" t="s">
        <v>1400</v>
      </c>
      <c r="J42" s="158" t="s">
        <v>192</v>
      </c>
      <c r="K42" s="146" t="s">
        <v>193</v>
      </c>
      <c r="L42" s="146" t="s">
        <v>194</v>
      </c>
      <c r="M42" s="146" t="s">
        <v>195</v>
      </c>
      <c r="N42" s="148" t="s">
        <v>196</v>
      </c>
      <c r="O42" s="130">
        <f t="shared" si="1"/>
        <v>1</v>
      </c>
      <c r="P42" s="130">
        <v>12</v>
      </c>
      <c r="Q42" s="131"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f ca="1" t="array" ref="V42">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330">
      <c r="A43" s="15" t="s">
        <v>1192</v>
      </c>
      <c r="B43" s="16" t="s">
        <v>216</v>
      </c>
      <c r="C43" s="20" t="s">
        <v>188</v>
      </c>
      <c r="D43" s="21" t="s">
        <v>52</v>
      </c>
      <c r="E43" s="22" t="s">
        <v>198</v>
      </c>
      <c r="F43" s="46" t="s">
        <v>1466</v>
      </c>
      <c r="G43" s="62" t="s">
        <v>199</v>
      </c>
      <c r="H43" s="165"/>
      <c r="I43" s="92" t="s">
        <v>1329</v>
      </c>
      <c r="J43" s="162" t="s">
        <v>192</v>
      </c>
      <c r="K43" s="147" t="s">
        <v>193</v>
      </c>
      <c r="L43" s="147" t="s">
        <v>194</v>
      </c>
      <c r="M43" s="147" t="s">
        <v>195</v>
      </c>
      <c r="N43" s="149" t="s">
        <v>196</v>
      </c>
      <c r="O43" s="130">
        <f t="shared" si="1"/>
        <v>1</v>
      </c>
      <c r="P43" s="130">
        <v>10000</v>
      </c>
      <c r="Q43" s="131"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976</v>
      </c>
      <c r="S43" s="132"/>
      <c r="T43" s="130" t="str">
        <f t="shared" si="4"/>
        <v>UNK</v>
      </c>
      <c r="U43" s="130"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f ca="1" t="array" ref="V43">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20">
      <c r="A44" s="15" t="s">
        <v>1193</v>
      </c>
      <c r="B44" s="16" t="s">
        <v>222</v>
      </c>
      <c r="C44" s="20" t="s">
        <v>201</v>
      </c>
      <c r="D44" s="21" t="s">
        <v>52</v>
      </c>
      <c r="E44" s="32" t="s">
        <v>1053</v>
      </c>
      <c r="F44" s="61" t="s">
        <v>108</v>
      </c>
      <c r="G44" s="114" t="s">
        <v>41</v>
      </c>
      <c r="H44" s="101" t="s">
        <v>202</v>
      </c>
      <c r="I44" s="97" t="s">
        <v>1379</v>
      </c>
      <c r="J44" s="158" t="s">
        <v>203</v>
      </c>
      <c r="K44" s="146" t="s">
        <v>1062</v>
      </c>
      <c r="L44" s="146" t="s">
        <v>205</v>
      </c>
      <c r="M44" s="146" t="s">
        <v>195</v>
      </c>
      <c r="N44" s="148" t="s">
        <v>196</v>
      </c>
      <c r="O44" s="130">
        <f t="shared" si="1"/>
        <v>1</v>
      </c>
      <c r="P44" s="130">
        <v>1</v>
      </c>
      <c r="Q44" s="131"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f ca="1" t="array" ref="V44">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2.35" customHeight="1">
      <c r="A45" s="15" t="s">
        <v>1194</v>
      </c>
      <c r="B45" s="16" t="s">
        <v>224</v>
      </c>
      <c r="C45" s="17" t="s">
        <v>201</v>
      </c>
      <c r="D45" s="18" t="s">
        <v>62</v>
      </c>
      <c r="E45" s="23" t="s">
        <v>207</v>
      </c>
      <c r="F45" s="63"/>
      <c r="G45" s="112" t="s">
        <v>199</v>
      </c>
      <c r="H45" s="102" t="s">
        <v>1064</v>
      </c>
      <c r="I45" s="92" t="s">
        <v>1452</v>
      </c>
      <c r="J45" s="162" t="s">
        <v>203</v>
      </c>
      <c r="K45" s="147" t="s">
        <v>204</v>
      </c>
      <c r="L45" s="147" t="s">
        <v>205</v>
      </c>
      <c r="M45" s="147" t="s">
        <v>195</v>
      </c>
      <c r="N45" s="149" t="s">
        <v>196</v>
      </c>
      <c r="O45" s="130">
        <f t="shared" si="1"/>
        <v>1</v>
      </c>
      <c r="P45" s="130">
        <v>10000</v>
      </c>
      <c r="Q45" s="131"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f ca="1" t="array" ref="V45">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5">
      <c r="A46" s="15" t="s">
        <v>1195</v>
      </c>
      <c r="B46" s="16" t="s">
        <v>226</v>
      </c>
      <c r="C46" s="20" t="s">
        <v>209</v>
      </c>
      <c r="D46" s="21" t="s">
        <v>52</v>
      </c>
      <c r="E46" s="22" t="s">
        <v>210</v>
      </c>
      <c r="F46" s="61" t="s">
        <v>49</v>
      </c>
      <c r="G46" s="62" t="s">
        <v>176</v>
      </c>
      <c r="H46" s="156" t="s">
        <v>1065</v>
      </c>
      <c r="I46" s="97" t="s">
        <v>1371</v>
      </c>
      <c r="J46" s="158" t="s">
        <v>211</v>
      </c>
      <c r="K46" s="146" t="s">
        <v>1063</v>
      </c>
      <c r="L46" s="146" t="s">
        <v>213</v>
      </c>
      <c r="M46" s="146" t="s">
        <v>171</v>
      </c>
      <c r="N46" s="148" t="s">
        <v>196</v>
      </c>
      <c r="O46" s="130">
        <f t="shared" si="1"/>
        <v>1</v>
      </c>
      <c r="P46" s="130">
        <v>12</v>
      </c>
      <c r="Q46" s="131"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3</v>
      </c>
      <c r="S46" s="132"/>
      <c r="T46" s="130" t="str">
        <f t="shared" si="4"/>
        <v>UNK</v>
      </c>
      <c r="U46" s="130"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f ca="1" t="array" ref="V46">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20.75">
      <c r="A47" s="15" t="s">
        <v>1196</v>
      </c>
      <c r="B47" s="16" t="s">
        <v>233</v>
      </c>
      <c r="C47" s="30" t="s">
        <v>209</v>
      </c>
      <c r="D47" s="31" t="s">
        <v>46</v>
      </c>
      <c r="E47" s="26" t="s">
        <v>215</v>
      </c>
      <c r="F47" s="65"/>
      <c r="G47" s="113" t="s">
        <v>114</v>
      </c>
      <c r="H47" s="165"/>
      <c r="I47" s="92" t="s">
        <v>1330</v>
      </c>
      <c r="J47" s="162" t="s">
        <v>211</v>
      </c>
      <c r="K47" s="147" t="s">
        <v>212</v>
      </c>
      <c r="L47" s="147" t="s">
        <v>213</v>
      </c>
      <c r="M47" s="147" t="s">
        <v>171</v>
      </c>
      <c r="N47" s="149" t="s">
        <v>196</v>
      </c>
      <c r="O47" s="130">
        <f t="shared" si="1"/>
        <v>1</v>
      </c>
      <c r="P47" s="130">
        <v>5000</v>
      </c>
      <c r="Q47" s="131"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0</v>
      </c>
      <c r="S47" s="132" t="s">
        <v>49</v>
      </c>
      <c r="T47" s="130" t="str">
        <f t="shared" si="4"/>
        <v>BLANK</v>
      </c>
      <c r="U47" s="130"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f ca="1" t="array" ref="V47">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90">
      <c r="A48" s="15" t="s">
        <v>1197</v>
      </c>
      <c r="B48" s="16" t="s">
        <v>235</v>
      </c>
      <c r="C48" s="20" t="s">
        <v>217</v>
      </c>
      <c r="D48" s="21" t="s">
        <v>52</v>
      </c>
      <c r="E48" s="22" t="s">
        <v>218</v>
      </c>
      <c r="F48" s="61" t="s">
        <v>108</v>
      </c>
      <c r="G48" s="62" t="s">
        <v>41</v>
      </c>
      <c r="H48" s="44" t="s">
        <v>1104</v>
      </c>
      <c r="I48" s="92" t="s">
        <v>1331</v>
      </c>
      <c r="J48" s="158" t="s">
        <v>219</v>
      </c>
      <c r="K48" s="146" t="s">
        <v>220</v>
      </c>
      <c r="L48" s="146" t="s">
        <v>221</v>
      </c>
      <c r="M48" s="146" t="s">
        <v>171</v>
      </c>
      <c r="N48" s="148" t="s">
        <v>196</v>
      </c>
      <c r="O48" s="130">
        <f t="shared" si="1"/>
        <v>1</v>
      </c>
      <c r="P48" s="130">
        <v>1</v>
      </c>
      <c r="Q48" s="131"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f ca="1" t="array" ref="V48">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80">
      <c r="A49" s="15" t="s">
        <v>1198</v>
      </c>
      <c r="B49" s="16" t="s">
        <v>238</v>
      </c>
      <c r="C49" s="20" t="s">
        <v>217</v>
      </c>
      <c r="D49" s="21" t="s">
        <v>52</v>
      </c>
      <c r="E49" s="22" t="s">
        <v>223</v>
      </c>
      <c r="F49" s="61" t="s">
        <v>49</v>
      </c>
      <c r="G49" s="62" t="s">
        <v>176</v>
      </c>
      <c r="H49" s="156" t="s">
        <v>1103</v>
      </c>
      <c r="I49" s="97" t="s">
        <v>1332</v>
      </c>
      <c r="J49" s="159"/>
      <c r="K49" s="150"/>
      <c r="L49" s="150" t="s">
        <v>221</v>
      </c>
      <c r="M49" s="150" t="s">
        <v>171</v>
      </c>
      <c r="N49" s="151" t="s">
        <v>196</v>
      </c>
      <c r="O49" s="130">
        <f t="shared" si="1"/>
        <v>1</v>
      </c>
      <c r="P49" s="130">
        <v>12</v>
      </c>
      <c r="Q49" s="131"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f ca="1" t="array" ref="V49">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35">
      <c r="A50" s="15" t="s">
        <v>1199</v>
      </c>
      <c r="B50" s="16" t="s">
        <v>240</v>
      </c>
      <c r="C50" s="33" t="s">
        <v>217</v>
      </c>
      <c r="D50" s="34" t="s">
        <v>62</v>
      </c>
      <c r="E50" s="23" t="s">
        <v>225</v>
      </c>
      <c r="F50" s="63"/>
      <c r="G50" s="112" t="s">
        <v>199</v>
      </c>
      <c r="H50" s="165"/>
      <c r="I50" s="97" t="s">
        <v>1380</v>
      </c>
      <c r="J50" s="162"/>
      <c r="K50" s="147"/>
      <c r="L50" s="147" t="s">
        <v>221</v>
      </c>
      <c r="M50" s="147" t="s">
        <v>171</v>
      </c>
      <c r="N50" s="149" t="s">
        <v>196</v>
      </c>
      <c r="O50" s="130">
        <f t="shared" si="1"/>
        <v>1</v>
      </c>
      <c r="P50" s="130">
        <v>10000</v>
      </c>
      <c r="Q50" s="131"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f ca="1" t="array" ref="V50">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210">
      <c r="A51" s="15" t="s">
        <v>1200</v>
      </c>
      <c r="B51" s="16" t="s">
        <v>248</v>
      </c>
      <c r="C51" s="20" t="s">
        <v>227</v>
      </c>
      <c r="D51" s="21" t="s">
        <v>52</v>
      </c>
      <c r="E51" s="22" t="s">
        <v>228</v>
      </c>
      <c r="F51" s="61" t="s">
        <v>49</v>
      </c>
      <c r="G51" s="62" t="s">
        <v>176</v>
      </c>
      <c r="H51" s="163" t="s">
        <v>229</v>
      </c>
      <c r="I51" s="92" t="s">
        <v>1372</v>
      </c>
      <c r="J51" s="158" t="s">
        <v>230</v>
      </c>
      <c r="K51" s="146" t="s">
        <v>231</v>
      </c>
      <c r="L51" s="146" t="s">
        <v>232</v>
      </c>
      <c r="M51" s="146" t="s">
        <v>195</v>
      </c>
      <c r="N51" s="148" t="s">
        <v>196</v>
      </c>
      <c r="O51" s="130">
        <f t="shared" si="1"/>
        <v>1</v>
      </c>
      <c r="P51" s="130">
        <v>12</v>
      </c>
      <c r="Q51" s="131"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f ca="1" t="array" ref="V5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35">
      <c r="A52" s="15" t="s">
        <v>1201</v>
      </c>
      <c r="B52" s="16" t="s">
        <v>250</v>
      </c>
      <c r="C52" s="17" t="s">
        <v>227</v>
      </c>
      <c r="D52" s="18" t="s">
        <v>62</v>
      </c>
      <c r="E52" s="23" t="s">
        <v>234</v>
      </c>
      <c r="F52" s="63"/>
      <c r="G52" s="112" t="s">
        <v>199</v>
      </c>
      <c r="H52" s="164"/>
      <c r="I52" s="92" t="s">
        <v>1333</v>
      </c>
      <c r="J52" s="159" t="s">
        <v>230</v>
      </c>
      <c r="K52" s="150"/>
      <c r="L52" s="150" t="s">
        <v>232</v>
      </c>
      <c r="M52" s="150" t="s">
        <v>195</v>
      </c>
      <c r="N52" s="151" t="s">
        <v>196</v>
      </c>
      <c r="O52" s="130">
        <f t="shared" si="1"/>
        <v>1</v>
      </c>
      <c r="P52" s="130">
        <v>10000</v>
      </c>
      <c r="Q52" s="131"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f ca="1" t="array" ref="V52">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20">
      <c r="A53" s="15" t="s">
        <v>1202</v>
      </c>
      <c r="B53" s="16" t="s">
        <v>256</v>
      </c>
      <c r="C53" s="20" t="s">
        <v>227</v>
      </c>
      <c r="D53" s="21" t="s">
        <v>52</v>
      </c>
      <c r="E53" s="22" t="s">
        <v>236</v>
      </c>
      <c r="F53" s="61" t="s">
        <v>49</v>
      </c>
      <c r="G53" s="62" t="s">
        <v>176</v>
      </c>
      <c r="H53" s="156" t="s">
        <v>237</v>
      </c>
      <c r="I53" s="92" t="s">
        <v>1373</v>
      </c>
      <c r="J53" s="159" t="s">
        <v>230</v>
      </c>
      <c r="K53" s="150"/>
      <c r="L53" s="150" t="s">
        <v>232</v>
      </c>
      <c r="M53" s="150" t="s">
        <v>171</v>
      </c>
      <c r="N53" s="151" t="s">
        <v>196</v>
      </c>
      <c r="O53" s="130">
        <f t="shared" si="1"/>
        <v>1</v>
      </c>
      <c r="P53" s="130">
        <v>12</v>
      </c>
      <c r="Q53" s="131"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f ca="1" t="array" ref="V53">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35">
      <c r="A54" s="15" t="s">
        <v>1203</v>
      </c>
      <c r="B54" s="16" t="s">
        <v>258</v>
      </c>
      <c r="C54" s="30" t="s">
        <v>227</v>
      </c>
      <c r="D54" s="31" t="s">
        <v>46</v>
      </c>
      <c r="E54" s="26" t="s">
        <v>239</v>
      </c>
      <c r="F54" s="65"/>
      <c r="G54" s="113" t="s">
        <v>114</v>
      </c>
      <c r="H54" s="157"/>
      <c r="I54" s="92" t="s">
        <v>1334</v>
      </c>
      <c r="J54" s="162" t="s">
        <v>230</v>
      </c>
      <c r="K54" s="147"/>
      <c r="L54" s="147" t="s">
        <v>232</v>
      </c>
      <c r="M54" s="147" t="s">
        <v>171</v>
      </c>
      <c r="N54" s="149" t="s">
        <v>196</v>
      </c>
      <c r="O54" s="130">
        <f t="shared" si="1"/>
        <v>1</v>
      </c>
      <c r="P54" s="130">
        <v>5000</v>
      </c>
      <c r="Q54" s="131"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f ca="1" t="array" ref="V54">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105">
      <c r="A55" s="15" t="s">
        <v>1204</v>
      </c>
      <c r="B55" s="16" t="s">
        <v>260</v>
      </c>
      <c r="C55" s="20" t="s">
        <v>241</v>
      </c>
      <c r="D55" s="21" t="s">
        <v>52</v>
      </c>
      <c r="E55" s="22" t="s">
        <v>242</v>
      </c>
      <c r="F55" s="61" t="s">
        <v>175</v>
      </c>
      <c r="G55" s="62" t="s">
        <v>190</v>
      </c>
      <c r="H55" s="156" t="s">
        <v>243</v>
      </c>
      <c r="I55" s="97" t="s">
        <v>1374</v>
      </c>
      <c r="J55" s="158" t="s">
        <v>244</v>
      </c>
      <c r="K55" s="146" t="s">
        <v>245</v>
      </c>
      <c r="L55" s="146" t="s">
        <v>246</v>
      </c>
      <c r="M55" s="146" t="s">
        <v>195</v>
      </c>
      <c r="N55" s="148" t="s">
        <v>247</v>
      </c>
      <c r="O55" s="130">
        <f t="shared" si="1"/>
        <v>1</v>
      </c>
      <c r="P55" s="130">
        <v>12</v>
      </c>
      <c r="Q55" s="131"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f ca="1" t="array" ref="V55">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80">
      <c r="A56" s="15" t="s">
        <v>1205</v>
      </c>
      <c r="B56" s="16" t="s">
        <v>262</v>
      </c>
      <c r="C56" s="20" t="s">
        <v>241</v>
      </c>
      <c r="D56" s="21" t="s">
        <v>52</v>
      </c>
      <c r="E56" s="22" t="s">
        <v>249</v>
      </c>
      <c r="F56" s="141" t="s">
        <v>1467</v>
      </c>
      <c r="G56" s="62" t="s">
        <v>199</v>
      </c>
      <c r="H56" s="165"/>
      <c r="I56" s="92" t="s">
        <v>1329</v>
      </c>
      <c r="J56" s="162" t="s">
        <v>244</v>
      </c>
      <c r="K56" s="147" t="s">
        <v>245</v>
      </c>
      <c r="L56" s="147" t="s">
        <v>246</v>
      </c>
      <c r="M56" s="147" t="s">
        <v>195</v>
      </c>
      <c r="N56" s="149" t="s">
        <v>247</v>
      </c>
      <c r="O56" s="130">
        <f t="shared" si="1"/>
        <v>1</v>
      </c>
      <c r="P56" s="130">
        <v>10000</v>
      </c>
      <c r="Q56" s="131"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470</v>
      </c>
      <c r="S56" s="132"/>
      <c r="T56" s="130" t="str">
        <f t="shared" si="4"/>
        <v>UNK</v>
      </c>
      <c r="U56" s="130"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f ca="1" t="array" ref="V56">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105">
      <c r="A57" s="15" t="s">
        <v>1206</v>
      </c>
      <c r="B57" s="16" t="s">
        <v>270</v>
      </c>
      <c r="C57" s="20" t="s">
        <v>251</v>
      </c>
      <c r="D57" s="21" t="s">
        <v>52</v>
      </c>
      <c r="E57" s="22" t="s">
        <v>252</v>
      </c>
      <c r="F57" s="61" t="s">
        <v>175</v>
      </c>
      <c r="G57" s="62" t="s">
        <v>190</v>
      </c>
      <c r="H57" s="156" t="s">
        <v>1046</v>
      </c>
      <c r="I57" s="97" t="s">
        <v>1374</v>
      </c>
      <c r="J57" s="158" t="s">
        <v>253</v>
      </c>
      <c r="K57" s="146" t="s">
        <v>254</v>
      </c>
      <c r="L57" s="146" t="s">
        <v>246</v>
      </c>
      <c r="M57" s="146" t="s">
        <v>195</v>
      </c>
      <c r="N57" s="148" t="s">
        <v>255</v>
      </c>
      <c r="O57" s="130">
        <f t="shared" si="1"/>
        <v>1</v>
      </c>
      <c r="P57" s="130">
        <v>12</v>
      </c>
      <c r="Q57" s="131"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f ca="1" t="array" ref="V57">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c r="A58" s="15" t="s">
        <v>1207</v>
      </c>
      <c r="B58" s="16" t="s">
        <v>273</v>
      </c>
      <c r="C58" s="20" t="s">
        <v>251</v>
      </c>
      <c r="D58" s="21" t="s">
        <v>52</v>
      </c>
      <c r="E58" s="22" t="s">
        <v>257</v>
      </c>
      <c r="F58" s="140" t="s">
        <v>1486</v>
      </c>
      <c r="G58" s="62" t="s">
        <v>199</v>
      </c>
      <c r="H58" s="157"/>
      <c r="I58" s="92" t="s">
        <v>1329</v>
      </c>
      <c r="J58" s="159" t="s">
        <v>253</v>
      </c>
      <c r="K58" s="150"/>
      <c r="L58" s="150" t="s">
        <v>246</v>
      </c>
      <c r="M58" s="150" t="s">
        <v>195</v>
      </c>
      <c r="N58" s="151" t="s">
        <v>255</v>
      </c>
      <c r="O58" s="130">
        <f t="shared" si="1"/>
        <v>1</v>
      </c>
      <c r="P58" s="130">
        <v>10000</v>
      </c>
      <c r="Q58" s="131"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8670</v>
      </c>
      <c r="S58" s="132"/>
      <c r="T58" s="130" t="str">
        <f t="shared" si="4"/>
        <v>UNK</v>
      </c>
      <c r="U58" s="130"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f ca="1" t="array" ref="V58">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105">
      <c r="A59" s="15" t="s">
        <v>1208</v>
      </c>
      <c r="B59" s="16" t="s">
        <v>281</v>
      </c>
      <c r="C59" s="20" t="s">
        <v>251</v>
      </c>
      <c r="D59" s="21" t="s">
        <v>52</v>
      </c>
      <c r="E59" s="22" t="s">
        <v>259</v>
      </c>
      <c r="F59" s="61" t="s">
        <v>175</v>
      </c>
      <c r="G59" s="62" t="s">
        <v>190</v>
      </c>
      <c r="H59" s="156" t="s">
        <v>1047</v>
      </c>
      <c r="I59" s="97" t="s">
        <v>1374</v>
      </c>
      <c r="J59" s="159" t="s">
        <v>253</v>
      </c>
      <c r="K59" s="150"/>
      <c r="L59" s="150" t="s">
        <v>246</v>
      </c>
      <c r="M59" s="150" t="s">
        <v>195</v>
      </c>
      <c r="N59" s="151" t="s">
        <v>255</v>
      </c>
      <c r="O59" s="130">
        <f t="shared" si="1"/>
        <v>1</v>
      </c>
      <c r="P59" s="130">
        <v>12</v>
      </c>
      <c r="Q59" s="131"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f ca="1" t="array" ref="V59">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135">
      <c r="A60" s="15" t="s">
        <v>1209</v>
      </c>
      <c r="B60" s="16" t="s">
        <v>283</v>
      </c>
      <c r="C60" s="20" t="s">
        <v>251</v>
      </c>
      <c r="D60" s="21" t="s">
        <v>52</v>
      </c>
      <c r="E60" s="22" t="s">
        <v>261</v>
      </c>
      <c r="F60" s="46" t="s">
        <v>1468</v>
      </c>
      <c r="G60" s="62" t="s">
        <v>199</v>
      </c>
      <c r="H60" s="157"/>
      <c r="I60" s="92" t="s">
        <v>1329</v>
      </c>
      <c r="J60" s="162" t="s">
        <v>253</v>
      </c>
      <c r="K60" s="147"/>
      <c r="L60" s="147" t="s">
        <v>246</v>
      </c>
      <c r="M60" s="147" t="s">
        <v>195</v>
      </c>
      <c r="N60" s="149" t="s">
        <v>255</v>
      </c>
      <c r="O60" s="130">
        <f t="shared" si="1"/>
        <v>1</v>
      </c>
      <c r="P60" s="130">
        <v>10000</v>
      </c>
      <c r="Q60" s="131"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370</v>
      </c>
      <c r="S60" s="132"/>
      <c r="T60" s="130" t="str">
        <f t="shared" si="4"/>
        <v>UNK</v>
      </c>
      <c r="U60" s="130"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f ca="1" t="array" ref="V60">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105">
      <c r="A61" s="15" t="s">
        <v>1210</v>
      </c>
      <c r="B61" s="16" t="s">
        <v>290</v>
      </c>
      <c r="C61" s="20" t="s">
        <v>263</v>
      </c>
      <c r="D61" s="21" t="s">
        <v>52</v>
      </c>
      <c r="E61" s="22" t="s">
        <v>264</v>
      </c>
      <c r="F61" s="61" t="s">
        <v>175</v>
      </c>
      <c r="G61" s="62" t="s">
        <v>190</v>
      </c>
      <c r="H61" s="156" t="s">
        <v>1048</v>
      </c>
      <c r="I61" s="97" t="s">
        <v>1374</v>
      </c>
      <c r="J61" s="158" t="s">
        <v>265</v>
      </c>
      <c r="K61" s="146" t="s">
        <v>266</v>
      </c>
      <c r="L61" s="146" t="s">
        <v>267</v>
      </c>
      <c r="M61" s="146" t="s">
        <v>268</v>
      </c>
      <c r="N61" s="148" t="s">
        <v>269</v>
      </c>
      <c r="O61" s="130">
        <f t="shared" si="1"/>
        <v>1</v>
      </c>
      <c r="P61" s="130">
        <v>12</v>
      </c>
      <c r="Q61" s="131"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f ca="1" t="array" ref="V6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c r="A62" s="15" t="s">
        <v>1211</v>
      </c>
      <c r="B62" s="16" t="s">
        <v>292</v>
      </c>
      <c r="C62" s="20" t="s">
        <v>263</v>
      </c>
      <c r="D62" s="21" t="s">
        <v>52</v>
      </c>
      <c r="E62" s="22" t="s">
        <v>271</v>
      </c>
      <c r="F62" s="140" t="s">
        <v>1469</v>
      </c>
      <c r="G62" s="62" t="s">
        <v>272</v>
      </c>
      <c r="H62" s="157"/>
      <c r="I62" s="92" t="s">
        <v>1335</v>
      </c>
      <c r="J62" s="162" t="s">
        <v>265</v>
      </c>
      <c r="K62" s="147" t="s">
        <v>266</v>
      </c>
      <c r="L62" s="147" t="s">
        <v>267</v>
      </c>
      <c r="M62" s="147" t="s">
        <v>268</v>
      </c>
      <c r="N62" s="149" t="s">
        <v>269</v>
      </c>
      <c r="O62" s="130">
        <f t="shared" si="1"/>
        <v>1</v>
      </c>
      <c r="P62" s="130">
        <v>32767</v>
      </c>
      <c r="Q62" s="131"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1346</v>
      </c>
      <c r="S62" s="132"/>
      <c r="T62" s="130" t="str">
        <f t="shared" si="4"/>
        <v>UNK</v>
      </c>
      <c r="U62" s="130"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f ca="1" t="array" ref="V62">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105">
      <c r="A63" s="15" t="s">
        <v>1212</v>
      </c>
      <c r="B63" s="16" t="s">
        <v>295</v>
      </c>
      <c r="C63" s="20" t="s">
        <v>274</v>
      </c>
      <c r="D63" s="21" t="s">
        <v>52</v>
      </c>
      <c r="E63" s="22" t="s">
        <v>275</v>
      </c>
      <c r="F63" s="61" t="s">
        <v>175</v>
      </c>
      <c r="G63" s="62" t="s">
        <v>190</v>
      </c>
      <c r="H63" s="156" t="s">
        <v>276</v>
      </c>
      <c r="I63" s="97" t="s">
        <v>1374</v>
      </c>
      <c r="J63" s="158" t="s">
        <v>277</v>
      </c>
      <c r="K63" s="146" t="s">
        <v>278</v>
      </c>
      <c r="L63" s="146" t="s">
        <v>279</v>
      </c>
      <c r="M63" s="146" t="s">
        <v>171</v>
      </c>
      <c r="N63" s="148" t="s">
        <v>280</v>
      </c>
      <c r="O63" s="130">
        <f t="shared" si="1"/>
        <v>1</v>
      </c>
      <c r="P63" s="130">
        <v>12</v>
      </c>
      <c r="Q63" s="131"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f ca="1" t="array" ref="V63">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120.75">
      <c r="A64" s="15" t="s">
        <v>1213</v>
      </c>
      <c r="B64" s="16" t="s">
        <v>297</v>
      </c>
      <c r="C64" s="30" t="s">
        <v>274</v>
      </c>
      <c r="D64" s="31" t="s">
        <v>46</v>
      </c>
      <c r="E64" s="26" t="s">
        <v>282</v>
      </c>
      <c r="F64" s="142" t="s">
        <v>1470</v>
      </c>
      <c r="G64" s="113" t="s">
        <v>114</v>
      </c>
      <c r="H64" s="157"/>
      <c r="I64" s="92" t="s">
        <v>1336</v>
      </c>
      <c r="J64" s="162" t="s">
        <v>277</v>
      </c>
      <c r="K64" s="147"/>
      <c r="L64" s="147" t="s">
        <v>279</v>
      </c>
      <c r="M64" s="147" t="s">
        <v>171</v>
      </c>
      <c r="N64" s="149" t="s">
        <v>280</v>
      </c>
      <c r="O64" s="130">
        <f t="shared" si="1"/>
        <v>1</v>
      </c>
      <c r="P64" s="130">
        <v>5000</v>
      </c>
      <c r="Q64" s="131"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197</v>
      </c>
      <c r="S64" s="132"/>
      <c r="T64" s="130" t="str">
        <f t="shared" si="4"/>
        <v>UNK</v>
      </c>
      <c r="U64" s="130"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f ca="1" t="array" ref="V64">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105">
      <c r="A65" s="15" t="s">
        <v>1214</v>
      </c>
      <c r="B65" s="16" t="s">
        <v>300</v>
      </c>
      <c r="C65" s="20" t="s">
        <v>284</v>
      </c>
      <c r="D65" s="21" t="s">
        <v>52</v>
      </c>
      <c r="E65" s="22" t="s">
        <v>285</v>
      </c>
      <c r="F65" s="61" t="s">
        <v>175</v>
      </c>
      <c r="G65" s="62" t="s">
        <v>190</v>
      </c>
      <c r="H65" s="156" t="s">
        <v>286</v>
      </c>
      <c r="I65" s="97" t="s">
        <v>1374</v>
      </c>
      <c r="J65" s="158" t="s">
        <v>287</v>
      </c>
      <c r="K65" s="146" t="s">
        <v>288</v>
      </c>
      <c r="L65" s="146" t="s">
        <v>289</v>
      </c>
      <c r="M65" s="146" t="s">
        <v>268</v>
      </c>
      <c r="N65" s="148" t="s">
        <v>269</v>
      </c>
      <c r="O65" s="130">
        <f t="shared" si="1"/>
        <v>1</v>
      </c>
      <c r="P65" s="130">
        <v>12</v>
      </c>
      <c r="Q65" s="131"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f ca="1" t="array" ref="V65">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c r="A66" s="15" t="s">
        <v>1215</v>
      </c>
      <c r="B66" s="16" t="s">
        <v>302</v>
      </c>
      <c r="C66" s="20" t="s">
        <v>284</v>
      </c>
      <c r="D66" s="21" t="s">
        <v>52</v>
      </c>
      <c r="E66" s="22" t="s">
        <v>291</v>
      </c>
      <c r="F66" s="140" t="s">
        <v>1471</v>
      </c>
      <c r="G66" s="62" t="s">
        <v>272</v>
      </c>
      <c r="H66" s="157"/>
      <c r="I66" s="92" t="s">
        <v>1335</v>
      </c>
      <c r="J66" s="159" t="s">
        <v>287</v>
      </c>
      <c r="K66" s="150"/>
      <c r="L66" s="150" t="s">
        <v>289</v>
      </c>
      <c r="M66" s="150" t="s">
        <v>268</v>
      </c>
      <c r="N66" s="151" t="s">
        <v>269</v>
      </c>
      <c r="O66" s="130">
        <f t="shared" si="1"/>
        <v>1</v>
      </c>
      <c r="P66" s="130">
        <v>32767</v>
      </c>
      <c r="Q66" s="131"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4016</v>
      </c>
      <c r="S66" s="132"/>
      <c r="T66" s="130" t="str">
        <f t="shared" si="4"/>
        <v>UNK</v>
      </c>
      <c r="U66" s="130"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f ca="1" t="array" ref="V66">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105">
      <c r="A67" s="15" t="s">
        <v>1216</v>
      </c>
      <c r="B67" s="16" t="s">
        <v>304</v>
      </c>
      <c r="C67" s="20" t="s">
        <v>284</v>
      </c>
      <c r="D67" s="21" t="s">
        <v>52</v>
      </c>
      <c r="E67" s="22" t="s">
        <v>293</v>
      </c>
      <c r="F67" s="61" t="s">
        <v>175</v>
      </c>
      <c r="G67" s="62" t="s">
        <v>190</v>
      </c>
      <c r="H67" s="156" t="s">
        <v>294</v>
      </c>
      <c r="I67" s="97" t="s">
        <v>1374</v>
      </c>
      <c r="J67" s="159" t="s">
        <v>287</v>
      </c>
      <c r="K67" s="150"/>
      <c r="L67" s="150" t="s">
        <v>289</v>
      </c>
      <c r="M67" s="150" t="s">
        <v>268</v>
      </c>
      <c r="N67" s="151" t="s">
        <v>269</v>
      </c>
      <c r="O67" s="130">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0">
        <v>12</v>
      </c>
      <c r="Q67" s="131"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si="6" ref="R67:R130">LEN(F67)</f>
        <v>9</v>
      </c>
      <c r="S67" s="132"/>
      <c r="T67" s="130" t="str">
        <f t="shared" si="7" ref="T67:T130">IF(AND(D67="M",ISBLANK(F67)=TRUE),"EMPTY",IF(AND(D67&lt;&gt;"M",ISBLANK(F67)=TRUE),"BLANK","UNK"))</f>
        <v>UNK</v>
      </c>
      <c r="U67" s="130"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f ca="1" t="array" ref="V67">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35">
      <c r="A68" s="15" t="s">
        <v>1217</v>
      </c>
      <c r="B68" s="16" t="s">
        <v>305</v>
      </c>
      <c r="C68" s="20" t="s">
        <v>284</v>
      </c>
      <c r="D68" s="21" t="s">
        <v>52</v>
      </c>
      <c r="E68" s="22" t="s">
        <v>296</v>
      </c>
      <c r="F68" s="46" t="s">
        <v>1455</v>
      </c>
      <c r="G68" s="62" t="s">
        <v>272</v>
      </c>
      <c r="H68" s="165"/>
      <c r="I68" s="92" t="s">
        <v>1335</v>
      </c>
      <c r="J68" s="159" t="s">
        <v>287</v>
      </c>
      <c r="K68" s="150"/>
      <c r="L68" s="150" t="s">
        <v>289</v>
      </c>
      <c r="M68" s="150" t="s">
        <v>268</v>
      </c>
      <c r="N68" s="151" t="s">
        <v>269</v>
      </c>
      <c r="O68" s="130">
        <f t="shared" si="5"/>
        <v>1</v>
      </c>
      <c r="P68" s="130">
        <v>32767</v>
      </c>
      <c r="Q68" s="131"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6"/>
        <v>375</v>
      </c>
      <c r="S68" s="132"/>
      <c r="T68" s="130" t="str">
        <f t="shared" si="7"/>
        <v>UNK</v>
      </c>
      <c r="U68" s="130"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f ca="1" t="array" ref="V68">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50">
      <c r="A69" s="15" t="s">
        <v>1218</v>
      </c>
      <c r="B69" s="16" t="s">
        <v>311</v>
      </c>
      <c r="C69" s="20" t="s">
        <v>284</v>
      </c>
      <c r="D69" s="21" t="s">
        <v>52</v>
      </c>
      <c r="E69" s="22" t="s">
        <v>298</v>
      </c>
      <c r="F69" s="61" t="s">
        <v>49</v>
      </c>
      <c r="G69" s="62" t="s">
        <v>176</v>
      </c>
      <c r="H69" s="156" t="s">
        <v>299</v>
      </c>
      <c r="I69" s="92" t="s">
        <v>1337</v>
      </c>
      <c r="J69" s="159" t="s">
        <v>287</v>
      </c>
      <c r="K69" s="150"/>
      <c r="L69" s="150" t="s">
        <v>289</v>
      </c>
      <c r="M69" s="150" t="s">
        <v>268</v>
      </c>
      <c r="N69" s="151" t="s">
        <v>269</v>
      </c>
      <c r="O69" s="130">
        <f t="shared" si="5"/>
        <v>1</v>
      </c>
      <c r="P69" s="130">
        <v>12</v>
      </c>
      <c r="Q69" s="131"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6"/>
        <v>3</v>
      </c>
      <c r="S69" s="132"/>
      <c r="T69" s="130" t="str">
        <f t="shared" si="7"/>
        <v>UNK</v>
      </c>
      <c r="U69" s="130"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f ca="1" t="array" ref="V69">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35">
      <c r="A70" s="15" t="s">
        <v>1219</v>
      </c>
      <c r="B70" s="16" t="s">
        <v>313</v>
      </c>
      <c r="C70" s="17" t="s">
        <v>284</v>
      </c>
      <c r="D70" s="18" t="s">
        <v>62</v>
      </c>
      <c r="E70" s="23" t="s">
        <v>301</v>
      </c>
      <c r="F70" s="63"/>
      <c r="G70" s="112" t="s">
        <v>272</v>
      </c>
      <c r="H70" s="165"/>
      <c r="I70" s="92" t="s">
        <v>1338</v>
      </c>
      <c r="J70" s="159" t="s">
        <v>287</v>
      </c>
      <c r="K70" s="150"/>
      <c r="L70" s="150" t="s">
        <v>289</v>
      </c>
      <c r="M70" s="150" t="s">
        <v>268</v>
      </c>
      <c r="N70" s="151" t="s">
        <v>269</v>
      </c>
      <c r="O70" s="130">
        <f t="shared" si="5"/>
        <v>1</v>
      </c>
      <c r="P70" s="130">
        <v>32767</v>
      </c>
      <c r="Q70" s="131"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6"/>
        <v>0</v>
      </c>
      <c r="S70" s="132" t="s">
        <v>49</v>
      </c>
      <c r="T70" s="130" t="str">
        <f t="shared" si="7"/>
        <v>BLANK</v>
      </c>
      <c r="U70" s="130"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f ca="1" t="array" ref="V70">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105">
      <c r="A71" s="15" t="s">
        <v>1220</v>
      </c>
      <c r="B71" s="16" t="s">
        <v>320</v>
      </c>
      <c r="C71" s="20" t="s">
        <v>284</v>
      </c>
      <c r="D71" s="21" t="s">
        <v>52</v>
      </c>
      <c r="E71" s="22" t="s">
        <v>1317</v>
      </c>
      <c r="F71" s="61" t="s">
        <v>175</v>
      </c>
      <c r="G71" s="62" t="s">
        <v>190</v>
      </c>
      <c r="H71" s="163" t="s">
        <v>303</v>
      </c>
      <c r="I71" s="97" t="s">
        <v>1374</v>
      </c>
      <c r="J71" s="159" t="s">
        <v>287</v>
      </c>
      <c r="K71" s="150"/>
      <c r="L71" s="150" t="s">
        <v>289</v>
      </c>
      <c r="M71" s="150" t="s">
        <v>268</v>
      </c>
      <c r="N71" s="151" t="s">
        <v>269</v>
      </c>
      <c r="O71" s="130">
        <f t="shared" si="5"/>
        <v>1</v>
      </c>
      <c r="P71" s="130">
        <v>12</v>
      </c>
      <c r="Q71" s="131"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6"/>
        <v>9</v>
      </c>
      <c r="S71" s="132"/>
      <c r="T71" s="130" t="str">
        <f t="shared" si="7"/>
        <v>UNK</v>
      </c>
      <c r="U71" s="130"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f ca="1" t="array" ref="V7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255">
      <c r="A72" s="15" t="s">
        <v>1221</v>
      </c>
      <c r="B72" s="16" t="s">
        <v>322</v>
      </c>
      <c r="C72" s="20" t="s">
        <v>284</v>
      </c>
      <c r="D72" s="21" t="s">
        <v>52</v>
      </c>
      <c r="E72" s="22" t="s">
        <v>1318</v>
      </c>
      <c r="F72" s="46" t="s">
        <v>1459</v>
      </c>
      <c r="G72" s="62" t="s">
        <v>272</v>
      </c>
      <c r="H72" s="164"/>
      <c r="I72" s="92" t="s">
        <v>1339</v>
      </c>
      <c r="J72" s="162" t="s">
        <v>287</v>
      </c>
      <c r="K72" s="147"/>
      <c r="L72" s="147" t="s">
        <v>289</v>
      </c>
      <c r="M72" s="147" t="s">
        <v>268</v>
      </c>
      <c r="N72" s="149" t="s">
        <v>269</v>
      </c>
      <c r="O72" s="130">
        <f t="shared" si="5"/>
        <v>1</v>
      </c>
      <c r="P72" s="130">
        <v>32767</v>
      </c>
      <c r="Q72" s="131"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6"/>
        <v>652</v>
      </c>
      <c r="S72" s="132"/>
      <c r="T72" s="130" t="str">
        <f t="shared" si="7"/>
        <v>UNK</v>
      </c>
      <c r="U72" s="130"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f ca="1" t="array" ref="V72">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105">
      <c r="A73" s="15" t="s">
        <v>1222</v>
      </c>
      <c r="B73" s="16" t="s">
        <v>330</v>
      </c>
      <c r="C73" s="20" t="s">
        <v>306</v>
      </c>
      <c r="D73" s="21" t="s">
        <v>52</v>
      </c>
      <c r="E73" s="22" t="s">
        <v>307</v>
      </c>
      <c r="F73" s="61" t="s">
        <v>175</v>
      </c>
      <c r="G73" s="62" t="s">
        <v>190</v>
      </c>
      <c r="H73" s="156" t="s">
        <v>308</v>
      </c>
      <c r="I73" s="97" t="s">
        <v>1374</v>
      </c>
      <c r="J73" s="158" t="s">
        <v>309</v>
      </c>
      <c r="K73" s="146" t="s">
        <v>310</v>
      </c>
      <c r="L73" s="146" t="s">
        <v>289</v>
      </c>
      <c r="M73" s="146" t="s">
        <v>268</v>
      </c>
      <c r="N73" s="148" t="s">
        <v>269</v>
      </c>
      <c r="O73" s="130">
        <f t="shared" si="5"/>
        <v>1</v>
      </c>
      <c r="P73" s="130">
        <v>12</v>
      </c>
      <c r="Q73" s="131"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6"/>
        <v>9</v>
      </c>
      <c r="S73" s="132"/>
      <c r="T73" s="130" t="str">
        <f t="shared" si="7"/>
        <v>UNK</v>
      </c>
      <c r="U73" s="130"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f ca="1" t="array" ref="V73">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c r="A74" s="15" t="s">
        <v>1223</v>
      </c>
      <c r="B74" s="16" t="s">
        <v>332</v>
      </c>
      <c r="C74" s="20" t="s">
        <v>306</v>
      </c>
      <c r="D74" s="21" t="s">
        <v>52</v>
      </c>
      <c r="E74" s="22" t="s">
        <v>312</v>
      </c>
      <c r="F74" s="140" t="s">
        <v>1487</v>
      </c>
      <c r="G74" s="62" t="s">
        <v>272</v>
      </c>
      <c r="H74" s="157"/>
      <c r="I74" s="92" t="s">
        <v>1339</v>
      </c>
      <c r="J74" s="162" t="s">
        <v>309</v>
      </c>
      <c r="K74" s="147" t="s">
        <v>310</v>
      </c>
      <c r="L74" s="147" t="s">
        <v>289</v>
      </c>
      <c r="M74" s="147" t="s">
        <v>268</v>
      </c>
      <c r="N74" s="149" t="s">
        <v>269</v>
      </c>
      <c r="O74" s="130">
        <f t="shared" si="5"/>
        <v>1</v>
      </c>
      <c r="P74" s="130">
        <v>32767</v>
      </c>
      <c r="Q74" s="131"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6"/>
        <v>1431</v>
      </c>
      <c r="S74" s="132"/>
      <c r="T74" s="130" t="str">
        <f t="shared" si="7"/>
        <v>UNK</v>
      </c>
      <c r="U74" s="130"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f ca="1" t="array" ref="V74">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105">
      <c r="A75" s="15" t="s">
        <v>1224</v>
      </c>
      <c r="B75" s="16" t="s">
        <v>335</v>
      </c>
      <c r="C75" s="20" t="s">
        <v>314</v>
      </c>
      <c r="D75" s="21" t="s">
        <v>52</v>
      </c>
      <c r="E75" s="22" t="s">
        <v>315</v>
      </c>
      <c r="F75" s="61" t="s">
        <v>175</v>
      </c>
      <c r="G75" s="62" t="s">
        <v>190</v>
      </c>
      <c r="H75" s="156" t="s">
        <v>316</v>
      </c>
      <c r="I75" s="97" t="s">
        <v>1374</v>
      </c>
      <c r="J75" s="158" t="s">
        <v>317</v>
      </c>
      <c r="K75" s="146" t="s">
        <v>318</v>
      </c>
      <c r="L75" s="146" t="s">
        <v>319</v>
      </c>
      <c r="M75" s="146" t="s">
        <v>268</v>
      </c>
      <c r="N75" s="148" t="s">
        <v>247</v>
      </c>
      <c r="O75" s="130">
        <f t="shared" si="5"/>
        <v>1</v>
      </c>
      <c r="P75" s="130">
        <v>12</v>
      </c>
      <c r="Q75" s="131"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6"/>
        <v>9</v>
      </c>
      <c r="S75" s="132"/>
      <c r="T75" s="130" t="str">
        <f t="shared" si="7"/>
        <v>UNK</v>
      </c>
      <c r="U75" s="130"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f ca="1" t="array" ref="V75">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c r="A76" s="15" t="s">
        <v>1225</v>
      </c>
      <c r="B76" s="16" t="s">
        <v>337</v>
      </c>
      <c r="C76" s="20" t="s">
        <v>314</v>
      </c>
      <c r="D76" s="21" t="s">
        <v>52</v>
      </c>
      <c r="E76" s="22" t="s">
        <v>321</v>
      </c>
      <c r="F76" s="140" t="s">
        <v>1488</v>
      </c>
      <c r="G76" s="62" t="s">
        <v>272</v>
      </c>
      <c r="H76" s="157"/>
      <c r="I76" s="92" t="s">
        <v>1339</v>
      </c>
      <c r="J76" s="162" t="s">
        <v>317</v>
      </c>
      <c r="K76" s="147" t="s">
        <v>318</v>
      </c>
      <c r="L76" s="147" t="s">
        <v>319</v>
      </c>
      <c r="M76" s="147" t="s">
        <v>268</v>
      </c>
      <c r="N76" s="149" t="s">
        <v>247</v>
      </c>
      <c r="O76" s="130">
        <f t="shared" si="5"/>
        <v>1</v>
      </c>
      <c r="P76" s="130">
        <v>32767</v>
      </c>
      <c r="Q76" s="131"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6"/>
        <v>2222</v>
      </c>
      <c r="S76" s="132"/>
      <c r="T76" s="130" t="str">
        <f t="shared" si="7"/>
        <v>UNK</v>
      </c>
      <c r="U76" s="130"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f ca="1" t="array" ref="V76">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50">
      <c r="A77" s="15" t="s">
        <v>1226</v>
      </c>
      <c r="B77" s="16" t="s">
        <v>345</v>
      </c>
      <c r="C77" s="20" t="s">
        <v>323</v>
      </c>
      <c r="D77" s="21" t="s">
        <v>52</v>
      </c>
      <c r="E77" s="22" t="s">
        <v>324</v>
      </c>
      <c r="F77" s="61" t="s">
        <v>175</v>
      </c>
      <c r="G77" s="62" t="s">
        <v>190</v>
      </c>
      <c r="H77" s="156" t="s">
        <v>325</v>
      </c>
      <c r="I77" s="92" t="s">
        <v>1427</v>
      </c>
      <c r="J77" s="158" t="s">
        <v>326</v>
      </c>
      <c r="K77" s="146" t="s">
        <v>327</v>
      </c>
      <c r="L77" s="146" t="s">
        <v>328</v>
      </c>
      <c r="M77" s="146" t="s">
        <v>171</v>
      </c>
      <c r="N77" s="148" t="s">
        <v>329</v>
      </c>
      <c r="O77" s="130">
        <f t="shared" si="5"/>
        <v>1</v>
      </c>
      <c r="P77" s="130">
        <v>12</v>
      </c>
      <c r="Q77" s="131"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6"/>
        <v>9</v>
      </c>
      <c r="S77" s="132"/>
      <c r="T77" s="130" t="str">
        <f t="shared" si="7"/>
        <v>UNK</v>
      </c>
      <c r="U77" s="130"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f ca="1" t="array" ref="V77">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409.5">
      <c r="A78" s="15" t="s">
        <v>1227</v>
      </c>
      <c r="B78" s="16" t="s">
        <v>347</v>
      </c>
      <c r="C78" s="24" t="s">
        <v>323</v>
      </c>
      <c r="D78" s="25" t="s">
        <v>46</v>
      </c>
      <c r="E78" s="26" t="s">
        <v>331</v>
      </c>
      <c r="F78" s="142" t="s">
        <v>1472</v>
      </c>
      <c r="G78" s="113" t="s">
        <v>114</v>
      </c>
      <c r="H78" s="157"/>
      <c r="I78" s="92" t="s">
        <v>1336</v>
      </c>
      <c r="J78" s="159" t="s">
        <v>326</v>
      </c>
      <c r="K78" s="150"/>
      <c r="L78" s="150" t="s">
        <v>328</v>
      </c>
      <c r="M78" s="150" t="s">
        <v>171</v>
      </c>
      <c r="N78" s="151" t="s">
        <v>329</v>
      </c>
      <c r="O78" s="130">
        <f t="shared" si="5"/>
        <v>1</v>
      </c>
      <c r="P78" s="130">
        <v>5000</v>
      </c>
      <c r="Q78" s="131"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6"/>
        <v>1083</v>
      </c>
      <c r="S78" s="132"/>
      <c r="T78" s="130" t="str">
        <f t="shared" si="7"/>
        <v>UNK</v>
      </c>
      <c r="U78" s="130"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f ca="1" t="array" ref="V78">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c r="A79" s="15" t="s">
        <v>1228</v>
      </c>
      <c r="B79" s="16" t="s">
        <v>355</v>
      </c>
      <c r="C79" s="17" t="s">
        <v>323</v>
      </c>
      <c r="D79" s="18" t="s">
        <v>62</v>
      </c>
      <c r="E79" s="23" t="s">
        <v>333</v>
      </c>
      <c r="F79" s="64"/>
      <c r="G79" s="112" t="s">
        <v>36</v>
      </c>
      <c r="H79" s="156" t="s">
        <v>334</v>
      </c>
      <c r="I79" s="92" t="s">
        <v>1454</v>
      </c>
      <c r="J79" s="159" t="s">
        <v>326</v>
      </c>
      <c r="K79" s="150"/>
      <c r="L79" s="150" t="s">
        <v>328</v>
      </c>
      <c r="M79" s="150" t="s">
        <v>171</v>
      </c>
      <c r="N79" s="151" t="s">
        <v>329</v>
      </c>
      <c r="O79" s="130">
        <f t="shared" si="5"/>
        <v>1</v>
      </c>
      <c r="P79" s="130">
        <v>35</v>
      </c>
      <c r="Q79" s="131"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6"/>
        <v>0</v>
      </c>
      <c r="S79" s="132"/>
      <c r="T79" s="130" t="str">
        <f t="shared" si="7"/>
        <v>BLANK</v>
      </c>
      <c r="U79" s="130"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f ca="1" t="array" ref="V79">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9.35" customHeight="1">
      <c r="A80" s="15" t="s">
        <v>1229</v>
      </c>
      <c r="B80" s="16" t="s">
        <v>357</v>
      </c>
      <c r="C80" s="24" t="s">
        <v>323</v>
      </c>
      <c r="D80" s="25" t="s">
        <v>46</v>
      </c>
      <c r="E80" s="26" t="s">
        <v>336</v>
      </c>
      <c r="F80" s="145"/>
      <c r="G80" s="113" t="s">
        <v>114</v>
      </c>
      <c r="H80" s="157"/>
      <c r="I80" s="92" t="s">
        <v>1453</v>
      </c>
      <c r="J80" s="162" t="s">
        <v>326</v>
      </c>
      <c r="K80" s="147"/>
      <c r="L80" s="147" t="s">
        <v>328</v>
      </c>
      <c r="M80" s="147" t="s">
        <v>171</v>
      </c>
      <c r="N80" s="149" t="s">
        <v>329</v>
      </c>
      <c r="O80" s="130">
        <f t="shared" si="5"/>
        <v>1</v>
      </c>
      <c r="P80" s="130">
        <v>5000</v>
      </c>
      <c r="Q80" s="131"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6"/>
        <v>0</v>
      </c>
      <c r="S80" s="132"/>
      <c r="T80" s="130" t="str">
        <f t="shared" si="7"/>
        <v>BLANK</v>
      </c>
      <c r="U80" s="130"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f ca="1" t="array" ref="V80">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105">
      <c r="A81" s="15" t="s">
        <v>1230</v>
      </c>
      <c r="B81" s="16" t="s">
        <v>360</v>
      </c>
      <c r="C81" s="20" t="s">
        <v>338</v>
      </c>
      <c r="D81" s="21" t="s">
        <v>52</v>
      </c>
      <c r="E81" s="22" t="s">
        <v>339</v>
      </c>
      <c r="F81" s="61" t="s">
        <v>175</v>
      </c>
      <c r="G81" s="62" t="s">
        <v>190</v>
      </c>
      <c r="H81" s="156" t="s">
        <v>340</v>
      </c>
      <c r="I81" s="97" t="s">
        <v>1374</v>
      </c>
      <c r="J81" s="158" t="s">
        <v>341</v>
      </c>
      <c r="K81" s="146" t="s">
        <v>342</v>
      </c>
      <c r="L81" s="146" t="s">
        <v>343</v>
      </c>
      <c r="M81" s="146" t="s">
        <v>268</v>
      </c>
      <c r="N81" s="148" t="s">
        <v>344</v>
      </c>
      <c r="O81" s="130">
        <f t="shared" si="5"/>
        <v>1</v>
      </c>
      <c r="P81" s="130">
        <v>12</v>
      </c>
      <c r="Q81" s="131"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6"/>
        <v>9</v>
      </c>
      <c r="S81" s="132"/>
      <c r="T81" s="130" t="str">
        <f t="shared" si="7"/>
        <v>UNK</v>
      </c>
      <c r="U81" s="130"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f ca="1" t="array" ref="V8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409.5">
      <c r="A82" s="15" t="s">
        <v>1231</v>
      </c>
      <c r="B82" s="16" t="s">
        <v>363</v>
      </c>
      <c r="C82" s="20" t="s">
        <v>338</v>
      </c>
      <c r="D82" s="21" t="s">
        <v>52</v>
      </c>
      <c r="E82" s="22" t="s">
        <v>346</v>
      </c>
      <c r="F82" s="46" t="s">
        <v>1489</v>
      </c>
      <c r="G82" s="62" t="s">
        <v>272</v>
      </c>
      <c r="H82" s="157"/>
      <c r="I82" s="92" t="s">
        <v>1339</v>
      </c>
      <c r="J82" s="162" t="s">
        <v>341</v>
      </c>
      <c r="K82" s="147"/>
      <c r="L82" s="147" t="s">
        <v>343</v>
      </c>
      <c r="M82" s="147" t="s">
        <v>268</v>
      </c>
      <c r="N82" s="149" t="s">
        <v>344</v>
      </c>
      <c r="O82" s="130">
        <f t="shared" si="5"/>
        <v>1</v>
      </c>
      <c r="P82" s="130">
        <v>32767</v>
      </c>
      <c r="Q82" s="131"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6"/>
        <v>1774</v>
      </c>
      <c r="S82" s="132"/>
      <c r="T82" s="130" t="str">
        <f t="shared" si="7"/>
        <v>UNK</v>
      </c>
      <c r="U82" s="130"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f ca="1" t="array" ref="V82">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105">
      <c r="A83" s="15" t="s">
        <v>1232</v>
      </c>
      <c r="B83" s="16" t="s">
        <v>365</v>
      </c>
      <c r="C83" s="20" t="s">
        <v>348</v>
      </c>
      <c r="D83" s="21" t="s">
        <v>52</v>
      </c>
      <c r="E83" s="22" t="s">
        <v>349</v>
      </c>
      <c r="F83" s="61" t="s">
        <v>175</v>
      </c>
      <c r="G83" s="62" t="s">
        <v>190</v>
      </c>
      <c r="H83" s="156" t="s">
        <v>350</v>
      </c>
      <c r="I83" s="97" t="s">
        <v>1374</v>
      </c>
      <c r="J83" s="158" t="s">
        <v>351</v>
      </c>
      <c r="K83" s="146" t="s">
        <v>352</v>
      </c>
      <c r="L83" s="146" t="s">
        <v>353</v>
      </c>
      <c r="M83" s="146" t="s">
        <v>195</v>
      </c>
      <c r="N83" s="148" t="s">
        <v>354</v>
      </c>
      <c r="O83" s="130">
        <f t="shared" si="5"/>
        <v>1</v>
      </c>
      <c r="P83" s="130">
        <v>12</v>
      </c>
      <c r="Q83" s="131"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6"/>
        <v>9</v>
      </c>
      <c r="S83" s="132"/>
      <c r="T83" s="130" t="str">
        <f t="shared" si="7"/>
        <v>UNK</v>
      </c>
      <c r="U83" s="130"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f ca="1" t="array" ref="V83">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135">
      <c r="A84" s="15" t="s">
        <v>1233</v>
      </c>
      <c r="B84" s="16" t="s">
        <v>367</v>
      </c>
      <c r="C84" s="20" t="s">
        <v>348</v>
      </c>
      <c r="D84" s="21" t="s">
        <v>52</v>
      </c>
      <c r="E84" s="22" t="s">
        <v>356</v>
      </c>
      <c r="F84" s="140" t="s">
        <v>1502</v>
      </c>
      <c r="G84" s="62" t="s">
        <v>199</v>
      </c>
      <c r="H84" s="157"/>
      <c r="I84" s="92" t="s">
        <v>1329</v>
      </c>
      <c r="J84" s="159" t="s">
        <v>351</v>
      </c>
      <c r="K84" s="150"/>
      <c r="L84" s="150" t="s">
        <v>353</v>
      </c>
      <c r="M84" s="150" t="s">
        <v>195</v>
      </c>
      <c r="N84" s="151" t="s">
        <v>354</v>
      </c>
      <c r="O84" s="130">
        <f t="shared" si="5"/>
        <v>1</v>
      </c>
      <c r="P84" s="130">
        <v>10000</v>
      </c>
      <c r="Q84" s="131"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6"/>
        <v>374</v>
      </c>
      <c r="S84" s="132"/>
      <c r="T84" s="130" t="str">
        <f t="shared" si="7"/>
        <v>UNK</v>
      </c>
      <c r="U84" s="130"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f ca="1" t="array" ref="V84">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5">
      <c r="A85" s="15" t="s">
        <v>1234</v>
      </c>
      <c r="B85" s="16" t="s">
        <v>369</v>
      </c>
      <c r="C85" s="17" t="s">
        <v>348</v>
      </c>
      <c r="D85" s="18" t="s">
        <v>62</v>
      </c>
      <c r="E85" s="23" t="s">
        <v>358</v>
      </c>
      <c r="F85" s="63" t="s">
        <v>1482</v>
      </c>
      <c r="G85" s="112" t="s">
        <v>34</v>
      </c>
      <c r="H85" s="44" t="s">
        <v>359</v>
      </c>
      <c r="I85" s="92" t="s">
        <v>1392</v>
      </c>
      <c r="J85" s="159"/>
      <c r="K85" s="150"/>
      <c r="L85" s="150"/>
      <c r="M85" s="150"/>
      <c r="N85" s="151"/>
      <c r="O85" s="130">
        <f t="shared" si="5"/>
        <v>1</v>
      </c>
      <c r="P85" s="130">
        <v>20</v>
      </c>
      <c r="Q85" s="131"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6"/>
        <v>20</v>
      </c>
      <c r="S85" s="132"/>
      <c r="T85" s="130" t="str">
        <f t="shared" si="7"/>
        <v>UNK</v>
      </c>
      <c r="U85" s="130"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f ca="1" t="array" ref="V85">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120.75">
      <c r="A86" s="15" t="s">
        <v>1235</v>
      </c>
      <c r="B86" s="16" t="s">
        <v>371</v>
      </c>
      <c r="C86" s="17" t="s">
        <v>348</v>
      </c>
      <c r="D86" s="18" t="s">
        <v>62</v>
      </c>
      <c r="E86" s="23" t="s">
        <v>1051</v>
      </c>
      <c r="F86" s="63"/>
      <c r="G86" s="112" t="s">
        <v>154</v>
      </c>
      <c r="H86" s="44" t="s">
        <v>1052</v>
      </c>
      <c r="I86" s="92" t="s">
        <v>1393</v>
      </c>
      <c r="J86" s="159" t="s">
        <v>351</v>
      </c>
      <c r="K86" s="150"/>
      <c r="L86" s="150" t="s">
        <v>353</v>
      </c>
      <c r="M86" s="150" t="s">
        <v>34</v>
      </c>
      <c r="N86" s="151" t="s">
        <v>354</v>
      </c>
      <c r="O86" s="130">
        <f t="shared" si="5"/>
        <v>1</v>
      </c>
      <c r="P86" s="130">
        <v>100</v>
      </c>
      <c r="Q86" s="131"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6"/>
        <v>0</v>
      </c>
      <c r="S86" s="132"/>
      <c r="T86" s="130" t="str">
        <f t="shared" si="7"/>
        <v>BLANK</v>
      </c>
      <c r="U86" s="130"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f ca="1" t="array" ref="V86">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20">
      <c r="A87" s="15" t="s">
        <v>1236</v>
      </c>
      <c r="B87" s="16" t="s">
        <v>373</v>
      </c>
      <c r="C87" s="20" t="s">
        <v>348</v>
      </c>
      <c r="D87" s="21" t="s">
        <v>52</v>
      </c>
      <c r="E87" s="22" t="s">
        <v>361</v>
      </c>
      <c r="F87" s="61" t="s">
        <v>108</v>
      </c>
      <c r="G87" s="62" t="s">
        <v>41</v>
      </c>
      <c r="H87" s="44" t="s">
        <v>362</v>
      </c>
      <c r="I87" s="97" t="s">
        <v>1340</v>
      </c>
      <c r="J87" s="159" t="s">
        <v>351</v>
      </c>
      <c r="K87" s="150"/>
      <c r="L87" s="150" t="s">
        <v>353</v>
      </c>
      <c r="M87" s="150" t="s">
        <v>171</v>
      </c>
      <c r="N87" s="151" t="s">
        <v>354</v>
      </c>
      <c r="O87" s="130">
        <f t="shared" si="5"/>
        <v>1</v>
      </c>
      <c r="P87" s="130">
        <v>1</v>
      </c>
      <c r="Q87" s="131"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6"/>
        <v>1</v>
      </c>
      <c r="S87" s="132"/>
      <c r="T87" s="130" t="str">
        <f t="shared" si="7"/>
        <v>UNK</v>
      </c>
      <c r="U87" s="130"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f ca="1" t="array" ref="V87">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20">
      <c r="A88" s="15" t="s">
        <v>1237</v>
      </c>
      <c r="B88" s="16" t="s">
        <v>376</v>
      </c>
      <c r="C88" s="20" t="s">
        <v>348</v>
      </c>
      <c r="D88" s="21" t="s">
        <v>52</v>
      </c>
      <c r="E88" s="22" t="s">
        <v>364</v>
      </c>
      <c r="F88" s="61" t="s">
        <v>108</v>
      </c>
      <c r="G88" s="62" t="s">
        <v>41</v>
      </c>
      <c r="H88" s="44" t="s">
        <v>1132</v>
      </c>
      <c r="I88" s="97" t="s">
        <v>1341</v>
      </c>
      <c r="J88" s="159" t="s">
        <v>351</v>
      </c>
      <c r="K88" s="150"/>
      <c r="L88" s="150" t="s">
        <v>353</v>
      </c>
      <c r="M88" s="150" t="s">
        <v>171</v>
      </c>
      <c r="N88" s="151" t="s">
        <v>354</v>
      </c>
      <c r="O88" s="130">
        <f t="shared" si="5"/>
        <v>1</v>
      </c>
      <c r="P88" s="130">
        <v>1</v>
      </c>
      <c r="Q88" s="131"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6"/>
        <v>1</v>
      </c>
      <c r="S88" s="132"/>
      <c r="T88" s="130" t="str">
        <f t="shared" si="7"/>
        <v>UNK</v>
      </c>
      <c r="U88" s="130"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f ca="1" t="array" ref="V88">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20">
      <c r="A89" s="15" t="s">
        <v>1238</v>
      </c>
      <c r="B89" s="16" t="s">
        <v>378</v>
      </c>
      <c r="C89" s="20" t="s">
        <v>348</v>
      </c>
      <c r="D89" s="21" t="s">
        <v>52</v>
      </c>
      <c r="E89" s="22" t="s">
        <v>366</v>
      </c>
      <c r="F89" s="61" t="s">
        <v>108</v>
      </c>
      <c r="G89" s="62" t="s">
        <v>41</v>
      </c>
      <c r="H89" s="44" t="s">
        <v>1133</v>
      </c>
      <c r="I89" s="97" t="s">
        <v>1342</v>
      </c>
      <c r="J89" s="159" t="s">
        <v>351</v>
      </c>
      <c r="K89" s="150"/>
      <c r="L89" s="150" t="s">
        <v>353</v>
      </c>
      <c r="M89" s="150" t="s">
        <v>171</v>
      </c>
      <c r="N89" s="151" t="s">
        <v>354</v>
      </c>
      <c r="O89" s="130">
        <f t="shared" si="5"/>
        <v>1</v>
      </c>
      <c r="P89" s="130">
        <v>1</v>
      </c>
      <c r="Q89" s="131"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6"/>
        <v>1</v>
      </c>
      <c r="S89" s="132"/>
      <c r="T89" s="130" t="str">
        <f t="shared" si="7"/>
        <v>UNK</v>
      </c>
      <c r="U89" s="130"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f ca="1" t="array" ref="V89">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20">
      <c r="A90" s="15" t="s">
        <v>1239</v>
      </c>
      <c r="B90" s="16" t="s">
        <v>386</v>
      </c>
      <c r="C90" s="20" t="s">
        <v>348</v>
      </c>
      <c r="D90" s="21" t="s">
        <v>52</v>
      </c>
      <c r="E90" s="22" t="s">
        <v>368</v>
      </c>
      <c r="F90" s="61" t="s">
        <v>149</v>
      </c>
      <c r="G90" s="62" t="s">
        <v>41</v>
      </c>
      <c r="H90" s="44" t="s">
        <v>1134</v>
      </c>
      <c r="I90" s="97" t="s">
        <v>1343</v>
      </c>
      <c r="J90" s="159" t="s">
        <v>351</v>
      </c>
      <c r="K90" s="150"/>
      <c r="L90" s="150" t="s">
        <v>353</v>
      </c>
      <c r="M90" s="150" t="s">
        <v>171</v>
      </c>
      <c r="N90" s="151" t="s">
        <v>354</v>
      </c>
      <c r="O90" s="130">
        <f t="shared" si="5"/>
        <v>1</v>
      </c>
      <c r="P90" s="130">
        <v>1</v>
      </c>
      <c r="Q90" s="131"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6"/>
        <v>1</v>
      </c>
      <c r="S90" s="132"/>
      <c r="T90" s="130" t="str">
        <f t="shared" si="7"/>
        <v>UNK</v>
      </c>
      <c r="U90" s="130"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f ca="1" t="array" ref="V90">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20">
      <c r="A91" s="15" t="s">
        <v>1240</v>
      </c>
      <c r="B91" s="16" t="s">
        <v>388</v>
      </c>
      <c r="C91" s="20" t="s">
        <v>348</v>
      </c>
      <c r="D91" s="21" t="s">
        <v>52</v>
      </c>
      <c r="E91" s="22" t="s">
        <v>370</v>
      </c>
      <c r="F91" s="61" t="s">
        <v>108</v>
      </c>
      <c r="G91" s="62" t="s">
        <v>41</v>
      </c>
      <c r="H91" s="44" t="s">
        <v>1135</v>
      </c>
      <c r="I91" s="97" t="s">
        <v>1344</v>
      </c>
      <c r="J91" s="159" t="s">
        <v>351</v>
      </c>
      <c r="K91" s="150"/>
      <c r="L91" s="150" t="s">
        <v>353</v>
      </c>
      <c r="M91" s="150" t="s">
        <v>171</v>
      </c>
      <c r="N91" s="151" t="s">
        <v>354</v>
      </c>
      <c r="O91" s="130">
        <f t="shared" si="5"/>
        <v>1</v>
      </c>
      <c r="P91" s="130">
        <v>1</v>
      </c>
      <c r="Q91" s="131"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6"/>
        <v>1</v>
      </c>
      <c r="S91" s="132"/>
      <c r="T91" s="130" t="str">
        <f t="shared" si="7"/>
        <v>UNK</v>
      </c>
      <c r="U91" s="130"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f ca="1" t="array" ref="V9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35">
      <c r="A92" s="15" t="s">
        <v>1241</v>
      </c>
      <c r="B92" s="16" t="s">
        <v>396</v>
      </c>
      <c r="C92" s="20" t="s">
        <v>348</v>
      </c>
      <c r="D92" s="21" t="s">
        <v>52</v>
      </c>
      <c r="E92" s="22" t="s">
        <v>372</v>
      </c>
      <c r="F92" s="61" t="s">
        <v>108</v>
      </c>
      <c r="G92" s="62" t="s">
        <v>41</v>
      </c>
      <c r="H92" s="44" t="s">
        <v>1131</v>
      </c>
      <c r="I92" s="97" t="s">
        <v>1345</v>
      </c>
      <c r="J92" s="159" t="s">
        <v>351</v>
      </c>
      <c r="K92" s="150"/>
      <c r="L92" s="150" t="s">
        <v>353</v>
      </c>
      <c r="M92" s="150" t="s">
        <v>171</v>
      </c>
      <c r="N92" s="151" t="s">
        <v>354</v>
      </c>
      <c r="O92" s="130">
        <f t="shared" si="5"/>
        <v>1</v>
      </c>
      <c r="P92" s="130">
        <v>1</v>
      </c>
      <c r="Q92" s="131"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6"/>
        <v>1</v>
      </c>
      <c r="S92" s="132"/>
      <c r="T92" s="130" t="str">
        <f t="shared" si="7"/>
        <v>UNK</v>
      </c>
      <c r="U92" s="130"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f ca="1" t="array" ref="V92">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20">
      <c r="A93" s="15" t="s">
        <v>1242</v>
      </c>
      <c r="B93" s="16" t="s">
        <v>398</v>
      </c>
      <c r="C93" s="20" t="s">
        <v>348</v>
      </c>
      <c r="D93" s="21" t="s">
        <v>52</v>
      </c>
      <c r="E93" s="22" t="s">
        <v>374</v>
      </c>
      <c r="F93" s="61" t="s">
        <v>108</v>
      </c>
      <c r="G93" s="62" t="s">
        <v>41</v>
      </c>
      <c r="H93" s="163" t="s">
        <v>375</v>
      </c>
      <c r="I93" s="97" t="s">
        <v>1346</v>
      </c>
      <c r="J93" s="159" t="s">
        <v>351</v>
      </c>
      <c r="K93" s="150"/>
      <c r="L93" s="150" t="s">
        <v>353</v>
      </c>
      <c r="M93" s="150" t="s">
        <v>171</v>
      </c>
      <c r="N93" s="151" t="s">
        <v>354</v>
      </c>
      <c r="O93" s="130">
        <f t="shared" si="5"/>
        <v>1</v>
      </c>
      <c r="P93" s="130">
        <v>1</v>
      </c>
      <c r="Q93" s="131"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6"/>
        <v>1</v>
      </c>
      <c r="S93" s="132"/>
      <c r="T93" s="130" t="str">
        <f t="shared" si="7"/>
        <v>UNK</v>
      </c>
      <c r="U93" s="130"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f ca="1" t="array" ref="V93">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120.75">
      <c r="A94" s="15" t="s">
        <v>1243</v>
      </c>
      <c r="B94" s="16" t="s">
        <v>404</v>
      </c>
      <c r="C94" s="17" t="s">
        <v>348</v>
      </c>
      <c r="D94" s="18" t="s">
        <v>62</v>
      </c>
      <c r="E94" s="23" t="s">
        <v>377</v>
      </c>
      <c r="F94" s="63"/>
      <c r="G94" s="112" t="s">
        <v>114</v>
      </c>
      <c r="H94" s="164"/>
      <c r="I94" s="92" t="s">
        <v>1347</v>
      </c>
      <c r="J94" s="162" t="s">
        <v>351</v>
      </c>
      <c r="K94" s="147"/>
      <c r="L94" s="147" t="s">
        <v>353</v>
      </c>
      <c r="M94" s="147" t="s">
        <v>171</v>
      </c>
      <c r="N94" s="149" t="s">
        <v>354</v>
      </c>
      <c r="O94" s="130">
        <f t="shared" si="5"/>
        <v>1</v>
      </c>
      <c r="P94" s="130">
        <v>5000</v>
      </c>
      <c r="Q94" s="131"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6"/>
        <v>0</v>
      </c>
      <c r="S94" s="132"/>
      <c r="T94" s="130" t="str">
        <f t="shared" si="7"/>
        <v>BLANK</v>
      </c>
      <c r="U94" s="130"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f ca="1" t="array" ref="V94">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5">
      <c r="A95" s="15" t="s">
        <v>1244</v>
      </c>
      <c r="B95" s="16" t="s">
        <v>406</v>
      </c>
      <c r="C95" s="20" t="s">
        <v>379</v>
      </c>
      <c r="D95" s="21" t="s">
        <v>52</v>
      </c>
      <c r="E95" s="22" t="s">
        <v>380</v>
      </c>
      <c r="F95" s="61" t="s">
        <v>175</v>
      </c>
      <c r="G95" s="62" t="s">
        <v>176</v>
      </c>
      <c r="H95" s="156" t="s">
        <v>381</v>
      </c>
      <c r="I95" s="92" t="s">
        <v>1381</v>
      </c>
      <c r="J95" s="158" t="s">
        <v>382</v>
      </c>
      <c r="K95" s="146" t="s">
        <v>383</v>
      </c>
      <c r="L95" s="146" t="s">
        <v>384</v>
      </c>
      <c r="M95" s="146" t="s">
        <v>195</v>
      </c>
      <c r="N95" s="148" t="s">
        <v>385</v>
      </c>
      <c r="O95" s="130">
        <f t="shared" si="5"/>
        <v>1</v>
      </c>
      <c r="P95" s="130">
        <v>12</v>
      </c>
      <c r="Q95" s="131"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6"/>
        <v>9</v>
      </c>
      <c r="S95" s="132"/>
      <c r="T95" s="130" t="str">
        <f t="shared" si="7"/>
        <v>UNK</v>
      </c>
      <c r="U95" s="130"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f ca="1" t="array" ref="V95">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409.5">
      <c r="A96" s="15" t="s">
        <v>1245</v>
      </c>
      <c r="B96" s="16" t="s">
        <v>414</v>
      </c>
      <c r="C96" s="20" t="s">
        <v>379</v>
      </c>
      <c r="D96" s="21" t="s">
        <v>52</v>
      </c>
      <c r="E96" s="22" t="s">
        <v>387</v>
      </c>
      <c r="F96" s="61" t="s">
        <v>1503</v>
      </c>
      <c r="G96" s="62" t="s">
        <v>199</v>
      </c>
      <c r="H96" s="157"/>
      <c r="I96" s="92" t="s">
        <v>1329</v>
      </c>
      <c r="J96" s="162" t="s">
        <v>382</v>
      </c>
      <c r="K96" s="147" t="s">
        <v>383</v>
      </c>
      <c r="L96" s="147" t="s">
        <v>384</v>
      </c>
      <c r="M96" s="147" t="s">
        <v>195</v>
      </c>
      <c r="N96" s="149" t="s">
        <v>385</v>
      </c>
      <c r="O96" s="130">
        <f t="shared" si="5"/>
        <v>1</v>
      </c>
      <c r="P96" s="130">
        <v>10000</v>
      </c>
      <c r="Q96" s="131"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6"/>
        <v>6545</v>
      </c>
      <c r="S96" s="132"/>
      <c r="T96" s="130" t="str">
        <f t="shared" si="7"/>
        <v>UNK</v>
      </c>
      <c r="U96" s="130"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f ca="1" t="array" ref="V96">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5">
      <c r="A97" s="15" t="s">
        <v>1246</v>
      </c>
      <c r="B97" s="16" t="s">
        <v>416</v>
      </c>
      <c r="C97" s="20" t="s">
        <v>389</v>
      </c>
      <c r="D97" s="21" t="s">
        <v>52</v>
      </c>
      <c r="E97" s="22" t="s">
        <v>390</v>
      </c>
      <c r="F97" s="61" t="s">
        <v>391</v>
      </c>
      <c r="G97" s="62" t="s">
        <v>392</v>
      </c>
      <c r="H97" s="156" t="s">
        <v>393</v>
      </c>
      <c r="I97" s="92" t="s">
        <v>1390</v>
      </c>
      <c r="J97" s="158" t="s">
        <v>394</v>
      </c>
      <c r="K97" s="146" t="s">
        <v>395</v>
      </c>
      <c r="L97" s="146" t="s">
        <v>384</v>
      </c>
      <c r="M97" s="146" t="s">
        <v>195</v>
      </c>
      <c r="N97" s="148" t="s">
        <v>385</v>
      </c>
      <c r="O97" s="130">
        <f t="shared" si="5"/>
        <v>1</v>
      </c>
      <c r="P97" s="130">
        <v>25</v>
      </c>
      <c r="Q97" s="131"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6"/>
        <v>14</v>
      </c>
      <c r="S97" s="132"/>
      <c r="T97" s="130" t="str">
        <f t="shared" si="7"/>
        <v>UNK</v>
      </c>
      <c r="U97" s="130"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f ca="1" t="array" ref="V97">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120.75">
      <c r="A98" s="15" t="s">
        <v>1247</v>
      </c>
      <c r="B98" s="16" t="s">
        <v>424</v>
      </c>
      <c r="C98" s="20" t="s">
        <v>389</v>
      </c>
      <c r="D98" s="21" t="s">
        <v>52</v>
      </c>
      <c r="E98" s="22" t="s">
        <v>397</v>
      </c>
      <c r="F98" s="140" t="s">
        <v>1456</v>
      </c>
      <c r="G98" s="62" t="s">
        <v>199</v>
      </c>
      <c r="H98" s="157"/>
      <c r="I98" s="92" t="s">
        <v>1329</v>
      </c>
      <c r="J98" s="162" t="s">
        <v>394</v>
      </c>
      <c r="K98" s="147" t="s">
        <v>395</v>
      </c>
      <c r="L98" s="147" t="s">
        <v>384</v>
      </c>
      <c r="M98" s="147" t="s">
        <v>195</v>
      </c>
      <c r="N98" s="149" t="s">
        <v>385</v>
      </c>
      <c r="O98" s="130">
        <f t="shared" si="5"/>
        <v>1</v>
      </c>
      <c r="P98" s="130">
        <v>10000</v>
      </c>
      <c r="Q98" s="131"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6"/>
        <v>126</v>
      </c>
      <c r="S98" s="132"/>
      <c r="T98" s="130" t="str">
        <f t="shared" si="7"/>
        <v>UNK</v>
      </c>
      <c r="U98" s="130"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f ca="1" t="array" ref="V98">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80">
      <c r="A99" s="15" t="s">
        <v>1248</v>
      </c>
      <c r="B99" s="16" t="s">
        <v>426</v>
      </c>
      <c r="C99" s="20" t="s">
        <v>399</v>
      </c>
      <c r="D99" s="21" t="s">
        <v>52</v>
      </c>
      <c r="E99" s="22" t="s">
        <v>400</v>
      </c>
      <c r="F99" s="61" t="s">
        <v>49</v>
      </c>
      <c r="G99" s="62" t="s">
        <v>176</v>
      </c>
      <c r="H99" s="156" t="s">
        <v>401</v>
      </c>
      <c r="I99" s="92" t="s">
        <v>1382</v>
      </c>
      <c r="J99" s="158" t="s">
        <v>402</v>
      </c>
      <c r="K99" s="146" t="s">
        <v>403</v>
      </c>
      <c r="L99" s="146" t="s">
        <v>384</v>
      </c>
      <c r="M99" s="146" t="s">
        <v>195</v>
      </c>
      <c r="N99" s="148" t="s">
        <v>385</v>
      </c>
      <c r="O99" s="130">
        <f t="shared" si="5"/>
        <v>1</v>
      </c>
      <c r="P99" s="130">
        <v>12</v>
      </c>
      <c r="Q99" s="131"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6"/>
        <v>3</v>
      </c>
      <c r="S99" s="132"/>
      <c r="T99" s="130" t="str">
        <f t="shared" si="7"/>
        <v>UNK</v>
      </c>
      <c r="U99" s="130"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f ca="1" t="array" ref="V99">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35">
      <c r="A100" s="15" t="s">
        <v>1249</v>
      </c>
      <c r="B100" s="16" t="s">
        <v>433</v>
      </c>
      <c r="C100" s="17" t="s">
        <v>399</v>
      </c>
      <c r="D100" s="18" t="s">
        <v>62</v>
      </c>
      <c r="E100" s="23" t="s">
        <v>405</v>
      </c>
      <c r="F100" s="143"/>
      <c r="G100" s="112" t="s">
        <v>199</v>
      </c>
      <c r="H100" s="157"/>
      <c r="I100" s="92" t="s">
        <v>1348</v>
      </c>
      <c r="J100" s="162" t="s">
        <v>402</v>
      </c>
      <c r="K100" s="147" t="s">
        <v>403</v>
      </c>
      <c r="L100" s="147" t="s">
        <v>384</v>
      </c>
      <c r="M100" s="147" t="s">
        <v>195</v>
      </c>
      <c r="N100" s="149" t="s">
        <v>385</v>
      </c>
      <c r="O100" s="130">
        <f t="shared" si="5"/>
        <v>1</v>
      </c>
      <c r="P100" s="130">
        <v>10000</v>
      </c>
      <c r="Q100" s="131"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6"/>
        <v>0</v>
      </c>
      <c r="S100" s="132" t="s">
        <v>49</v>
      </c>
      <c r="T100" s="130" t="str">
        <f t="shared" si="7"/>
        <v>BLANK</v>
      </c>
      <c r="U100" s="130"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f ca="1" t="array" ref="V100">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5">
      <c r="A101" s="15" t="s">
        <v>1250</v>
      </c>
      <c r="B101" s="16" t="s">
        <v>435</v>
      </c>
      <c r="C101" s="20" t="s">
        <v>407</v>
      </c>
      <c r="D101" s="21" t="s">
        <v>52</v>
      </c>
      <c r="E101" s="22" t="s">
        <v>408</v>
      </c>
      <c r="F101" s="61" t="s">
        <v>175</v>
      </c>
      <c r="G101" s="62" t="s">
        <v>176</v>
      </c>
      <c r="H101" s="156" t="s">
        <v>409</v>
      </c>
      <c r="I101" s="92" t="s">
        <v>1375</v>
      </c>
      <c r="J101" s="158" t="s">
        <v>410</v>
      </c>
      <c r="K101" s="146" t="s">
        <v>411</v>
      </c>
      <c r="L101" s="146" t="s">
        <v>412</v>
      </c>
      <c r="M101" s="146" t="s">
        <v>195</v>
      </c>
      <c r="N101" s="148" t="s">
        <v>413</v>
      </c>
      <c r="O101" s="130">
        <f t="shared" si="5"/>
        <v>1</v>
      </c>
      <c r="P101" s="130">
        <v>12</v>
      </c>
      <c r="Q101" s="131"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6"/>
        <v>9</v>
      </c>
      <c r="S101" s="132"/>
      <c r="T101" s="130" t="str">
        <f t="shared" si="7"/>
        <v>UNK</v>
      </c>
      <c r="U101" s="130"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f ca="1" t="array" ref="V10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120.75">
      <c r="A102" s="15" t="s">
        <v>1251</v>
      </c>
      <c r="B102" s="16" t="s">
        <v>442</v>
      </c>
      <c r="C102" s="20" t="s">
        <v>407</v>
      </c>
      <c r="D102" s="21" t="s">
        <v>52</v>
      </c>
      <c r="E102" s="22" t="s">
        <v>415</v>
      </c>
      <c r="F102" s="46" t="s">
        <v>1497</v>
      </c>
      <c r="G102" s="62" t="s">
        <v>199</v>
      </c>
      <c r="H102" s="157"/>
      <c r="I102" s="92" t="s">
        <v>1329</v>
      </c>
      <c r="J102" s="162" t="s">
        <v>410</v>
      </c>
      <c r="K102" s="147" t="s">
        <v>411</v>
      </c>
      <c r="L102" s="147" t="s">
        <v>412</v>
      </c>
      <c r="M102" s="147" t="s">
        <v>195</v>
      </c>
      <c r="N102" s="149" t="s">
        <v>413</v>
      </c>
      <c r="O102" s="130">
        <f t="shared" si="5"/>
        <v>1</v>
      </c>
      <c r="P102" s="130">
        <v>10000</v>
      </c>
      <c r="Q102" s="131"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6"/>
        <v>210</v>
      </c>
      <c r="S102" s="132"/>
      <c r="T102" s="130" t="str">
        <f t="shared" si="7"/>
        <v>UNK</v>
      </c>
      <c r="U102" s="130"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f ca="1" t="array" ref="V102">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105">
      <c r="A103" s="15" t="s">
        <v>1252</v>
      </c>
      <c r="B103" s="16" t="s">
        <v>444</v>
      </c>
      <c r="C103" s="20" t="s">
        <v>417</v>
      </c>
      <c r="D103" s="21" t="s">
        <v>52</v>
      </c>
      <c r="E103" s="22" t="s">
        <v>418</v>
      </c>
      <c r="F103" s="61" t="s">
        <v>175</v>
      </c>
      <c r="G103" s="62" t="s">
        <v>190</v>
      </c>
      <c r="H103" s="156" t="s">
        <v>419</v>
      </c>
      <c r="I103" s="97" t="s">
        <v>1374</v>
      </c>
      <c r="J103" s="158" t="s">
        <v>420</v>
      </c>
      <c r="K103" s="146" t="s">
        <v>421</v>
      </c>
      <c r="L103" s="146" t="s">
        <v>422</v>
      </c>
      <c r="M103" s="146" t="s">
        <v>195</v>
      </c>
      <c r="N103" s="148" t="s">
        <v>423</v>
      </c>
      <c r="O103" s="130">
        <f t="shared" si="5"/>
        <v>1</v>
      </c>
      <c r="P103" s="130">
        <v>12</v>
      </c>
      <c r="Q103" s="131"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6"/>
        <v>9</v>
      </c>
      <c r="S103" s="132"/>
      <c r="T103" s="130" t="str">
        <f t="shared" si="7"/>
        <v>UNK</v>
      </c>
      <c r="U103" s="130"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f ca="1" t="array" ref="V103">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120.75">
      <c r="A104" s="15" t="s">
        <v>1253</v>
      </c>
      <c r="B104" s="16" t="s">
        <v>451</v>
      </c>
      <c r="C104" s="20" t="s">
        <v>417</v>
      </c>
      <c r="D104" s="21" t="s">
        <v>52</v>
      </c>
      <c r="E104" s="22" t="s">
        <v>425</v>
      </c>
      <c r="F104" s="46" t="s">
        <v>1457</v>
      </c>
      <c r="G104" s="62" t="s">
        <v>199</v>
      </c>
      <c r="H104" s="157"/>
      <c r="I104" s="92" t="s">
        <v>1383</v>
      </c>
      <c r="J104" s="162" t="s">
        <v>420</v>
      </c>
      <c r="K104" s="147" t="s">
        <v>421</v>
      </c>
      <c r="L104" s="147" t="s">
        <v>422</v>
      </c>
      <c r="M104" s="147" t="s">
        <v>195</v>
      </c>
      <c r="N104" s="149" t="s">
        <v>423</v>
      </c>
      <c r="O104" s="130">
        <f t="shared" si="5"/>
        <v>1</v>
      </c>
      <c r="P104" s="130">
        <v>10000</v>
      </c>
      <c r="Q104" s="131"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6"/>
        <v>107</v>
      </c>
      <c r="S104" s="132"/>
      <c r="T104" s="130" t="str">
        <f t="shared" si="7"/>
        <v>UNK</v>
      </c>
      <c r="U104" s="130"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f ca="1" t="array" ref="V104">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105">
      <c r="A105" s="15" t="s">
        <v>1254</v>
      </c>
      <c r="B105" s="16" t="s">
        <v>453</v>
      </c>
      <c r="C105" s="20" t="s">
        <v>427</v>
      </c>
      <c r="D105" s="21" t="s">
        <v>52</v>
      </c>
      <c r="E105" s="22" t="s">
        <v>428</v>
      </c>
      <c r="F105" s="61" t="s">
        <v>175</v>
      </c>
      <c r="G105" s="62" t="s">
        <v>190</v>
      </c>
      <c r="H105" s="156" t="s">
        <v>429</v>
      </c>
      <c r="I105" s="97" t="s">
        <v>1374</v>
      </c>
      <c r="J105" s="158" t="s">
        <v>430</v>
      </c>
      <c r="K105" s="146" t="s">
        <v>431</v>
      </c>
      <c r="L105" s="146" t="s">
        <v>432</v>
      </c>
      <c r="M105" s="146" t="s">
        <v>171</v>
      </c>
      <c r="N105" s="148" t="s">
        <v>423</v>
      </c>
      <c r="O105" s="130">
        <f t="shared" si="5"/>
        <v>1</v>
      </c>
      <c r="P105" s="130">
        <v>12</v>
      </c>
      <c r="Q105" s="131"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6"/>
        <v>9</v>
      </c>
      <c r="S105" s="132"/>
      <c r="T105" s="130" t="str">
        <f t="shared" si="7"/>
        <v>UNK</v>
      </c>
      <c r="U105" s="130"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f ca="1" t="array" ref="V105">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120.75">
      <c r="A106" s="15" t="s">
        <v>1255</v>
      </c>
      <c r="B106" s="16" t="s">
        <v>460</v>
      </c>
      <c r="C106" s="30" t="s">
        <v>427</v>
      </c>
      <c r="D106" s="31" t="s">
        <v>46</v>
      </c>
      <c r="E106" s="26" t="s">
        <v>434</v>
      </c>
      <c r="F106" s="65" t="s">
        <v>1496</v>
      </c>
      <c r="G106" s="113" t="s">
        <v>114</v>
      </c>
      <c r="H106" s="157"/>
      <c r="I106" s="92" t="s">
        <v>1336</v>
      </c>
      <c r="J106" s="162" t="s">
        <v>430</v>
      </c>
      <c r="K106" s="147" t="s">
        <v>431</v>
      </c>
      <c r="L106" s="147" t="s">
        <v>432</v>
      </c>
      <c r="M106" s="147" t="s">
        <v>171</v>
      </c>
      <c r="N106" s="149" t="s">
        <v>423</v>
      </c>
      <c r="O106" s="130">
        <f t="shared" si="5"/>
        <v>1</v>
      </c>
      <c r="P106" s="130">
        <v>5000</v>
      </c>
      <c r="Q106" s="131"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6"/>
        <v>236</v>
      </c>
      <c r="S106" s="132"/>
      <c r="T106" s="130" t="str">
        <f t="shared" si="7"/>
        <v>UNK</v>
      </c>
      <c r="U106" s="130"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f ca="1" t="array" ref="V106">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105">
      <c r="A107" s="15" t="s">
        <v>1256</v>
      </c>
      <c r="B107" s="16" t="s">
        <v>462</v>
      </c>
      <c r="C107" s="20" t="s">
        <v>436</v>
      </c>
      <c r="D107" s="21" t="s">
        <v>52</v>
      </c>
      <c r="E107" s="22" t="s">
        <v>437</v>
      </c>
      <c r="F107" s="61" t="s">
        <v>175</v>
      </c>
      <c r="G107" s="62" t="s">
        <v>190</v>
      </c>
      <c r="H107" s="156" t="s">
        <v>438</v>
      </c>
      <c r="I107" s="97" t="s">
        <v>1374</v>
      </c>
      <c r="J107" s="158" t="s">
        <v>439</v>
      </c>
      <c r="K107" s="146" t="s">
        <v>440</v>
      </c>
      <c r="L107" s="146" t="s">
        <v>441</v>
      </c>
      <c r="M107" s="146" t="s">
        <v>171</v>
      </c>
      <c r="N107" s="148" t="s">
        <v>423</v>
      </c>
      <c r="O107" s="130">
        <f t="shared" si="5"/>
        <v>1</v>
      </c>
      <c r="P107" s="130">
        <v>12</v>
      </c>
      <c r="Q107" s="131"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6"/>
        <v>9</v>
      </c>
      <c r="S107" s="132"/>
      <c r="T107" s="130" t="str">
        <f t="shared" si="7"/>
        <v>UNK</v>
      </c>
      <c r="U107" s="130"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f ca="1" t="array" ref="V107">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120.75">
      <c r="A108" s="15" t="s">
        <v>1257</v>
      </c>
      <c r="B108" s="16" t="s">
        <v>469</v>
      </c>
      <c r="C108" s="30" t="s">
        <v>436</v>
      </c>
      <c r="D108" s="31" t="s">
        <v>46</v>
      </c>
      <c r="E108" s="26" t="s">
        <v>443</v>
      </c>
      <c r="F108" s="142" t="s">
        <v>1495</v>
      </c>
      <c r="G108" s="113" t="s">
        <v>114</v>
      </c>
      <c r="H108" s="157"/>
      <c r="I108" s="92" t="s">
        <v>1336</v>
      </c>
      <c r="J108" s="162" t="s">
        <v>439</v>
      </c>
      <c r="K108" s="147" t="s">
        <v>440</v>
      </c>
      <c r="L108" s="147" t="s">
        <v>441</v>
      </c>
      <c r="M108" s="147" t="s">
        <v>171</v>
      </c>
      <c r="N108" s="149" t="s">
        <v>423</v>
      </c>
      <c r="O108" s="130">
        <f t="shared" si="5"/>
        <v>1</v>
      </c>
      <c r="P108" s="130">
        <v>5000</v>
      </c>
      <c r="Q108" s="131"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6"/>
        <v>197</v>
      </c>
      <c r="S108" s="132"/>
      <c r="T108" s="130" t="str">
        <f t="shared" si="7"/>
        <v>UNK</v>
      </c>
      <c r="U108" s="130"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f ca="1" t="array" ref="V108">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105">
      <c r="A109" s="15" t="s">
        <v>1258</v>
      </c>
      <c r="B109" s="16" t="s">
        <v>471</v>
      </c>
      <c r="C109" s="20" t="s">
        <v>445</v>
      </c>
      <c r="D109" s="21" t="s">
        <v>52</v>
      </c>
      <c r="E109" s="22" t="s">
        <v>446</v>
      </c>
      <c r="F109" s="61" t="s">
        <v>175</v>
      </c>
      <c r="G109" s="62" t="s">
        <v>190</v>
      </c>
      <c r="H109" s="156" t="s">
        <v>447</v>
      </c>
      <c r="I109" s="97" t="s">
        <v>1374</v>
      </c>
      <c r="J109" s="158" t="s">
        <v>448</v>
      </c>
      <c r="K109" s="146" t="s">
        <v>449</v>
      </c>
      <c r="L109" s="146" t="s">
        <v>450</v>
      </c>
      <c r="M109" s="146" t="s">
        <v>171</v>
      </c>
      <c r="N109" s="148" t="s">
        <v>423</v>
      </c>
      <c r="O109" s="130">
        <f t="shared" si="5"/>
        <v>1</v>
      </c>
      <c r="P109" s="130">
        <v>12</v>
      </c>
      <c r="Q109" s="131"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6"/>
        <v>9</v>
      </c>
      <c r="S109" s="132"/>
      <c r="T109" s="130" t="str">
        <f t="shared" si="7"/>
        <v>UNK</v>
      </c>
      <c r="U109" s="130"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f ca="1" t="array" ref="V109">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120.75">
      <c r="A110" s="15" t="s">
        <v>1259</v>
      </c>
      <c r="B110" s="16" t="s">
        <v>474</v>
      </c>
      <c r="C110" s="30" t="s">
        <v>445</v>
      </c>
      <c r="D110" s="31" t="s">
        <v>46</v>
      </c>
      <c r="E110" s="26" t="s">
        <v>452</v>
      </c>
      <c r="F110" s="65" t="s">
        <v>1494</v>
      </c>
      <c r="G110" s="113" t="s">
        <v>114</v>
      </c>
      <c r="H110" s="157"/>
      <c r="I110" s="92" t="s">
        <v>1336</v>
      </c>
      <c r="J110" s="162" t="s">
        <v>448</v>
      </c>
      <c r="K110" s="147" t="s">
        <v>449</v>
      </c>
      <c r="L110" s="147" t="s">
        <v>450</v>
      </c>
      <c r="M110" s="147" t="s">
        <v>171</v>
      </c>
      <c r="N110" s="149" t="s">
        <v>423</v>
      </c>
      <c r="O110" s="130">
        <f t="shared" si="5"/>
        <v>1</v>
      </c>
      <c r="P110" s="130">
        <v>5000</v>
      </c>
      <c r="Q110" s="131"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6"/>
        <v>204</v>
      </c>
      <c r="S110" s="132"/>
      <c r="T110" s="130" t="str">
        <f t="shared" si="7"/>
        <v>UNK</v>
      </c>
      <c r="U110" s="130"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f ca="1" t="array" ref="V110">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105">
      <c r="A111" s="15" t="s">
        <v>1260</v>
      </c>
      <c r="B111" s="16" t="s">
        <v>476</v>
      </c>
      <c r="C111" s="20" t="s">
        <v>454</v>
      </c>
      <c r="D111" s="21" t="s">
        <v>52</v>
      </c>
      <c r="E111" s="22" t="s">
        <v>455</v>
      </c>
      <c r="F111" s="61" t="s">
        <v>175</v>
      </c>
      <c r="G111" s="62" t="s">
        <v>190</v>
      </c>
      <c r="H111" s="156" t="s">
        <v>456</v>
      </c>
      <c r="I111" s="97" t="s">
        <v>1374</v>
      </c>
      <c r="J111" s="158" t="s">
        <v>457</v>
      </c>
      <c r="K111" s="146" t="s">
        <v>458</v>
      </c>
      <c r="L111" s="146" t="s">
        <v>459</v>
      </c>
      <c r="M111" s="146" t="s">
        <v>171</v>
      </c>
      <c r="N111" s="148" t="s">
        <v>423</v>
      </c>
      <c r="O111" s="130">
        <f t="shared" si="5"/>
        <v>1</v>
      </c>
      <c r="P111" s="130">
        <v>12</v>
      </c>
      <c r="Q111" s="131"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6"/>
        <v>9</v>
      </c>
      <c r="S111" s="132"/>
      <c r="T111" s="130" t="str">
        <f t="shared" si="7"/>
        <v>UNK</v>
      </c>
      <c r="U111" s="130"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f ca="1" t="array" ref="V11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120.75">
      <c r="A112" s="15" t="s">
        <v>1261</v>
      </c>
      <c r="B112" s="16" t="s">
        <v>484</v>
      </c>
      <c r="C112" s="30" t="s">
        <v>454</v>
      </c>
      <c r="D112" s="31" t="s">
        <v>46</v>
      </c>
      <c r="E112" s="26" t="s">
        <v>461</v>
      </c>
      <c r="F112" s="142" t="s">
        <v>1473</v>
      </c>
      <c r="G112" s="113" t="s">
        <v>114</v>
      </c>
      <c r="H112" s="157"/>
      <c r="I112" s="92" t="s">
        <v>1336</v>
      </c>
      <c r="J112" s="162" t="s">
        <v>457</v>
      </c>
      <c r="K112" s="147" t="s">
        <v>458</v>
      </c>
      <c r="L112" s="147" t="s">
        <v>459</v>
      </c>
      <c r="M112" s="147" t="s">
        <v>171</v>
      </c>
      <c r="N112" s="149" t="s">
        <v>423</v>
      </c>
      <c r="O112" s="130">
        <f t="shared" si="5"/>
        <v>1</v>
      </c>
      <c r="P112" s="130">
        <v>5000</v>
      </c>
      <c r="Q112" s="131"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6"/>
        <v>126</v>
      </c>
      <c r="S112" s="132"/>
      <c r="T112" s="130" t="str">
        <f t="shared" si="7"/>
        <v>UNK</v>
      </c>
      <c r="U112" s="130"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f ca="1" t="array" ref="V112">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95">
      <c r="A113" s="15" t="s">
        <v>1262</v>
      </c>
      <c r="B113" s="16" t="s">
        <v>486</v>
      </c>
      <c r="C113" s="20" t="s">
        <v>463</v>
      </c>
      <c r="D113" s="21" t="s">
        <v>52</v>
      </c>
      <c r="E113" s="22" t="s">
        <v>464</v>
      </c>
      <c r="F113" s="61" t="s">
        <v>175</v>
      </c>
      <c r="G113" s="62" t="s">
        <v>176</v>
      </c>
      <c r="H113" s="156" t="s">
        <v>465</v>
      </c>
      <c r="I113" s="92" t="s">
        <v>1408</v>
      </c>
      <c r="J113" s="158" t="s">
        <v>466</v>
      </c>
      <c r="K113" s="146" t="s">
        <v>467</v>
      </c>
      <c r="L113" s="146" t="s">
        <v>468</v>
      </c>
      <c r="M113" s="146" t="s">
        <v>171</v>
      </c>
      <c r="N113" s="148" t="s">
        <v>423</v>
      </c>
      <c r="O113" s="130">
        <f t="shared" si="5"/>
        <v>1</v>
      </c>
      <c r="P113" s="130">
        <v>12</v>
      </c>
      <c r="Q113" s="131"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6"/>
        <v>9</v>
      </c>
      <c r="S113" s="132"/>
      <c r="T113" s="130" t="str">
        <f t="shared" si="7"/>
        <v>UNK</v>
      </c>
      <c r="U113" s="130"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f ca="1" t="array" ref="V113">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409.5">
      <c r="A114" s="15" t="s">
        <v>1263</v>
      </c>
      <c r="B114" s="16" t="s">
        <v>494</v>
      </c>
      <c r="C114" s="30" t="s">
        <v>463</v>
      </c>
      <c r="D114" s="31" t="s">
        <v>46</v>
      </c>
      <c r="E114" s="26" t="s">
        <v>470</v>
      </c>
      <c r="F114" s="142" t="s">
        <v>1504</v>
      </c>
      <c r="G114" s="113" t="s">
        <v>114</v>
      </c>
      <c r="H114" s="157"/>
      <c r="I114" s="92" t="s">
        <v>1349</v>
      </c>
      <c r="J114" s="159" t="s">
        <v>466</v>
      </c>
      <c r="K114" s="150"/>
      <c r="L114" s="150" t="s">
        <v>468</v>
      </c>
      <c r="M114" s="150" t="s">
        <v>171</v>
      </c>
      <c r="N114" s="151" t="s">
        <v>423</v>
      </c>
      <c r="O114" s="130">
        <f t="shared" si="5"/>
        <v>1</v>
      </c>
      <c r="P114" s="130">
        <v>5000</v>
      </c>
      <c r="Q114" s="131"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6"/>
        <v>3896</v>
      </c>
      <c r="S114" s="132" t="s">
        <v>49</v>
      </c>
      <c r="T114" s="130" t="str">
        <f t="shared" si="7"/>
        <v>UNK</v>
      </c>
      <c r="U114" s="130"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f ca="1" t="array" ref="V114">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25">
      <c r="A115" s="15" t="s">
        <v>1264</v>
      </c>
      <c r="B115" s="16" t="s">
        <v>496</v>
      </c>
      <c r="C115" s="20" t="s">
        <v>463</v>
      </c>
      <c r="D115" s="21" t="s">
        <v>52</v>
      </c>
      <c r="E115" s="22" t="s">
        <v>472</v>
      </c>
      <c r="F115" s="61" t="s">
        <v>175</v>
      </c>
      <c r="G115" s="62" t="s">
        <v>176</v>
      </c>
      <c r="H115" s="156" t="s">
        <v>473</v>
      </c>
      <c r="I115" s="92" t="s">
        <v>1407</v>
      </c>
      <c r="J115" s="159" t="s">
        <v>466</v>
      </c>
      <c r="K115" s="150"/>
      <c r="L115" s="150" t="s">
        <v>468</v>
      </c>
      <c r="M115" s="150" t="s">
        <v>171</v>
      </c>
      <c r="N115" s="151" t="s">
        <v>423</v>
      </c>
      <c r="O115" s="130">
        <f t="shared" si="5"/>
        <v>1</v>
      </c>
      <c r="P115" s="130">
        <v>12</v>
      </c>
      <c r="Q115" s="131"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6"/>
        <v>9</v>
      </c>
      <c r="S115" s="132"/>
      <c r="T115" s="130" t="str">
        <f t="shared" si="7"/>
        <v>UNK</v>
      </c>
      <c r="U115" s="130"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f ca="1" t="array" ref="V115">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409.5">
      <c r="A116" s="15" t="s">
        <v>1265</v>
      </c>
      <c r="B116" s="16" t="s">
        <v>502</v>
      </c>
      <c r="C116" s="30" t="s">
        <v>463</v>
      </c>
      <c r="D116" s="31" t="s">
        <v>46</v>
      </c>
      <c r="E116" s="26" t="s">
        <v>475</v>
      </c>
      <c r="F116" s="142" t="s">
        <v>1505</v>
      </c>
      <c r="G116" s="113" t="s">
        <v>114</v>
      </c>
      <c r="H116" s="157"/>
      <c r="I116" s="92" t="s">
        <v>1403</v>
      </c>
      <c r="J116" s="162" t="s">
        <v>466</v>
      </c>
      <c r="K116" s="147"/>
      <c r="L116" s="147" t="s">
        <v>468</v>
      </c>
      <c r="M116" s="147" t="s">
        <v>171</v>
      </c>
      <c r="N116" s="149" t="s">
        <v>423</v>
      </c>
      <c r="O116" s="130">
        <f t="shared" si="5"/>
        <v>1</v>
      </c>
      <c r="P116" s="130">
        <v>5000</v>
      </c>
      <c r="Q116" s="131"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6"/>
        <v>3895</v>
      </c>
      <c r="S116" s="132"/>
      <c r="T116" s="130" t="str">
        <f t="shared" si="7"/>
        <v>UNK</v>
      </c>
      <c r="U116" s="130"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f ca="1" t="array" ref="V116">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105">
      <c r="A117" s="15" t="s">
        <v>1266</v>
      </c>
      <c r="B117" s="16" t="s">
        <v>504</v>
      </c>
      <c r="C117" s="20" t="s">
        <v>477</v>
      </c>
      <c r="D117" s="21" t="s">
        <v>52</v>
      </c>
      <c r="E117" s="22" t="s">
        <v>478</v>
      </c>
      <c r="F117" s="61" t="s">
        <v>175</v>
      </c>
      <c r="G117" s="62" t="s">
        <v>190</v>
      </c>
      <c r="H117" s="156" t="s">
        <v>479</v>
      </c>
      <c r="I117" s="97" t="s">
        <v>1374</v>
      </c>
      <c r="J117" s="158" t="s">
        <v>480</v>
      </c>
      <c r="K117" s="146" t="s">
        <v>481</v>
      </c>
      <c r="L117" s="146" t="s">
        <v>482</v>
      </c>
      <c r="M117" s="146" t="s">
        <v>268</v>
      </c>
      <c r="N117" s="148" t="s">
        <v>483</v>
      </c>
      <c r="O117" s="130">
        <f t="shared" si="5"/>
        <v>1</v>
      </c>
      <c r="P117" s="130">
        <v>12</v>
      </c>
      <c r="Q117" s="131"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6"/>
        <v>9</v>
      </c>
      <c r="S117" s="132"/>
      <c r="T117" s="130" t="str">
        <f t="shared" si="7"/>
        <v>UNK</v>
      </c>
      <c r="U117" s="130"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f ca="1" t="array" ref="V117">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95">
      <c r="A118" s="15" t="s">
        <v>1267</v>
      </c>
      <c r="B118" s="16" t="s">
        <v>511</v>
      </c>
      <c r="C118" s="20" t="s">
        <v>477</v>
      </c>
      <c r="D118" s="21" t="s">
        <v>52</v>
      </c>
      <c r="E118" s="22" t="s">
        <v>485</v>
      </c>
      <c r="F118" s="140" t="s">
        <v>1474</v>
      </c>
      <c r="G118" s="62" t="s">
        <v>272</v>
      </c>
      <c r="H118" s="157"/>
      <c r="I118" s="92" t="s">
        <v>1335</v>
      </c>
      <c r="J118" s="162" t="s">
        <v>480</v>
      </c>
      <c r="K118" s="147" t="s">
        <v>481</v>
      </c>
      <c r="L118" s="147" t="s">
        <v>482</v>
      </c>
      <c r="M118" s="147" t="s">
        <v>268</v>
      </c>
      <c r="N118" s="149" t="s">
        <v>483</v>
      </c>
      <c r="O118" s="130">
        <f t="shared" si="5"/>
        <v>1</v>
      </c>
      <c r="P118" s="130">
        <v>32767</v>
      </c>
      <c r="Q118" s="131"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6"/>
        <v>526</v>
      </c>
      <c r="S118" s="132"/>
      <c r="T118" s="130" t="str">
        <f t="shared" si="7"/>
        <v>UNK</v>
      </c>
      <c r="U118" s="130"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f ca="1" t="array" ref="V118">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50">
      <c r="A119" s="15" t="s">
        <v>1268</v>
      </c>
      <c r="B119" s="16" t="s">
        <v>513</v>
      </c>
      <c r="C119" s="20" t="s">
        <v>487</v>
      </c>
      <c r="D119" s="21" t="s">
        <v>52</v>
      </c>
      <c r="E119" s="22" t="s">
        <v>488</v>
      </c>
      <c r="F119" s="61" t="s">
        <v>175</v>
      </c>
      <c r="G119" s="62" t="s">
        <v>176</v>
      </c>
      <c r="H119" s="156" t="s">
        <v>489</v>
      </c>
      <c r="I119" s="92" t="s">
        <v>1376</v>
      </c>
      <c r="J119" s="158" t="s">
        <v>490</v>
      </c>
      <c r="K119" s="146" t="s">
        <v>491</v>
      </c>
      <c r="L119" s="146" t="s">
        <v>492</v>
      </c>
      <c r="M119" s="146" t="s">
        <v>195</v>
      </c>
      <c r="N119" s="148" t="s">
        <v>493</v>
      </c>
      <c r="O119" s="130">
        <f t="shared" si="5"/>
        <v>1</v>
      </c>
      <c r="P119" s="130">
        <v>12</v>
      </c>
      <c r="Q119" s="131"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6"/>
        <v>9</v>
      </c>
      <c r="S119" s="132"/>
      <c r="T119" s="130" t="str">
        <f t="shared" si="7"/>
        <v>UNK</v>
      </c>
      <c r="U119" s="130"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f ca="1" t="array" ref="V119">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409.5">
      <c r="A120" s="15" t="s">
        <v>1269</v>
      </c>
      <c r="B120" s="16" t="s">
        <v>520</v>
      </c>
      <c r="C120" s="17" t="s">
        <v>487</v>
      </c>
      <c r="D120" s="18" t="s">
        <v>62</v>
      </c>
      <c r="E120" s="23" t="s">
        <v>495</v>
      </c>
      <c r="F120" s="63" t="s">
        <v>1490</v>
      </c>
      <c r="G120" s="112" t="s">
        <v>199</v>
      </c>
      <c r="H120" s="157"/>
      <c r="I120" s="92" t="s">
        <v>1350</v>
      </c>
      <c r="J120" s="162" t="s">
        <v>490</v>
      </c>
      <c r="K120" s="147" t="s">
        <v>491</v>
      </c>
      <c r="L120" s="147" t="s">
        <v>492</v>
      </c>
      <c r="M120" s="147" t="s">
        <v>195</v>
      </c>
      <c r="N120" s="149" t="s">
        <v>493</v>
      </c>
      <c r="O120" s="130">
        <f t="shared" si="5"/>
        <v>1</v>
      </c>
      <c r="P120" s="130">
        <v>10000</v>
      </c>
      <c r="Q120" s="131"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6"/>
        <v>1787</v>
      </c>
      <c r="S120" s="132" t="s">
        <v>49</v>
      </c>
      <c r="T120" s="130" t="str">
        <f t="shared" si="7"/>
        <v>UNK</v>
      </c>
      <c r="U120" s="130"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f ca="1" t="array" ref="V120">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80">
      <c r="A121" s="15" t="s">
        <v>1270</v>
      </c>
      <c r="B121" s="16" t="s">
        <v>522</v>
      </c>
      <c r="C121" s="20" t="s">
        <v>497</v>
      </c>
      <c r="D121" s="21" t="s">
        <v>52</v>
      </c>
      <c r="E121" s="22" t="s">
        <v>472</v>
      </c>
      <c r="F121" s="61" t="s">
        <v>175</v>
      </c>
      <c r="G121" s="62" t="s">
        <v>176</v>
      </c>
      <c r="H121" s="156" t="s">
        <v>498</v>
      </c>
      <c r="I121" s="92" t="s">
        <v>1359</v>
      </c>
      <c r="J121" s="158" t="s">
        <v>499</v>
      </c>
      <c r="K121" s="146" t="s">
        <v>500</v>
      </c>
      <c r="L121" s="146" t="s">
        <v>501</v>
      </c>
      <c r="M121" s="146" t="s">
        <v>195</v>
      </c>
      <c r="N121" s="148" t="s">
        <v>493</v>
      </c>
      <c r="O121" s="130">
        <f t="shared" si="5"/>
        <v>1</v>
      </c>
      <c r="P121" s="130">
        <v>12</v>
      </c>
      <c r="Q121" s="131"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6"/>
        <v>9</v>
      </c>
      <c r="S121" s="132"/>
      <c r="T121" s="130" t="str">
        <f t="shared" si="7"/>
        <v>UNK</v>
      </c>
      <c r="U121" s="130"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f ca="1" t="array" ref="V12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409.5">
      <c r="A122" s="15" t="s">
        <v>1271</v>
      </c>
      <c r="B122" s="16" t="s">
        <v>529</v>
      </c>
      <c r="C122" s="17" t="s">
        <v>497</v>
      </c>
      <c r="D122" s="18" t="s">
        <v>62</v>
      </c>
      <c r="E122" s="23" t="s">
        <v>503</v>
      </c>
      <c r="F122" s="63" t="s">
        <v>1491</v>
      </c>
      <c r="G122" s="112" t="s">
        <v>199</v>
      </c>
      <c r="H122" s="157"/>
      <c r="I122" s="92" t="s">
        <v>1351</v>
      </c>
      <c r="J122" s="162" t="s">
        <v>499</v>
      </c>
      <c r="K122" s="147" t="s">
        <v>500</v>
      </c>
      <c r="L122" s="147" t="s">
        <v>501</v>
      </c>
      <c r="M122" s="147" t="s">
        <v>195</v>
      </c>
      <c r="N122" s="149" t="s">
        <v>493</v>
      </c>
      <c r="O122" s="130">
        <f t="shared" si="5"/>
        <v>1</v>
      </c>
      <c r="P122" s="130">
        <v>10000</v>
      </c>
      <c r="Q122" s="131"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6"/>
        <v>2138</v>
      </c>
      <c r="S122" s="132" t="s">
        <v>49</v>
      </c>
      <c r="T122" s="130" t="str">
        <f t="shared" si="7"/>
        <v>UNK</v>
      </c>
      <c r="U122" s="130"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f ca="1" t="array" ref="V122">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80">
      <c r="A123" s="15" t="s">
        <v>1272</v>
      </c>
      <c r="B123" s="16" t="s">
        <v>531</v>
      </c>
      <c r="C123" s="20" t="s">
        <v>505</v>
      </c>
      <c r="D123" s="21" t="s">
        <v>52</v>
      </c>
      <c r="E123" s="22" t="s">
        <v>506</v>
      </c>
      <c r="F123" s="61" t="s">
        <v>175</v>
      </c>
      <c r="G123" s="62" t="s">
        <v>176</v>
      </c>
      <c r="H123" s="156" t="s">
        <v>507</v>
      </c>
      <c r="I123" s="92" t="s">
        <v>1359</v>
      </c>
      <c r="J123" s="158" t="s">
        <v>508</v>
      </c>
      <c r="K123" s="146" t="s">
        <v>509</v>
      </c>
      <c r="L123" s="146" t="s">
        <v>510</v>
      </c>
      <c r="M123" s="146" t="s">
        <v>195</v>
      </c>
      <c r="N123" s="148" t="s">
        <v>493</v>
      </c>
      <c r="O123" s="130">
        <f t="shared" si="5"/>
        <v>1</v>
      </c>
      <c r="P123" s="130">
        <v>12</v>
      </c>
      <c r="Q123" s="131"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6"/>
        <v>9</v>
      </c>
      <c r="S123" s="132"/>
      <c r="T123" s="130" t="str">
        <f t="shared" si="7"/>
        <v>UNK</v>
      </c>
      <c r="U123" s="130"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f ca="1" t="array" ref="V123">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409.5">
      <c r="A124" s="15" t="s">
        <v>1273</v>
      </c>
      <c r="B124" s="16" t="s">
        <v>538</v>
      </c>
      <c r="C124" s="17" t="s">
        <v>505</v>
      </c>
      <c r="D124" s="18" t="s">
        <v>62</v>
      </c>
      <c r="E124" s="23" t="s">
        <v>512</v>
      </c>
      <c r="F124" s="63" t="s">
        <v>1492</v>
      </c>
      <c r="G124" s="112" t="s">
        <v>199</v>
      </c>
      <c r="H124" s="157"/>
      <c r="I124" s="92" t="s">
        <v>1352</v>
      </c>
      <c r="J124" s="162" t="s">
        <v>508</v>
      </c>
      <c r="K124" s="147" t="s">
        <v>509</v>
      </c>
      <c r="L124" s="147" t="s">
        <v>510</v>
      </c>
      <c r="M124" s="147" t="s">
        <v>195</v>
      </c>
      <c r="N124" s="149" t="s">
        <v>493</v>
      </c>
      <c r="O124" s="130">
        <f t="shared" si="5"/>
        <v>1</v>
      </c>
      <c r="P124" s="130">
        <v>10000</v>
      </c>
      <c r="Q124" s="131"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6"/>
        <v>5222</v>
      </c>
      <c r="S124" s="132" t="s">
        <v>49</v>
      </c>
      <c r="T124" s="130" t="str">
        <f t="shared" si="7"/>
        <v>UNK</v>
      </c>
      <c r="U124" s="130"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f ca="1" t="array" ref="V124">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80">
      <c r="A125" s="15" t="s">
        <v>1274</v>
      </c>
      <c r="B125" s="16" t="s">
        <v>540</v>
      </c>
      <c r="C125" s="20" t="s">
        <v>514</v>
      </c>
      <c r="D125" s="21" t="s">
        <v>52</v>
      </c>
      <c r="E125" s="22" t="s">
        <v>515</v>
      </c>
      <c r="F125" s="61" t="s">
        <v>175</v>
      </c>
      <c r="G125" s="62" t="s">
        <v>176</v>
      </c>
      <c r="H125" s="156" t="s">
        <v>516</v>
      </c>
      <c r="I125" s="92" t="s">
        <v>1359</v>
      </c>
      <c r="J125" s="158" t="s">
        <v>517</v>
      </c>
      <c r="K125" s="146" t="s">
        <v>518</v>
      </c>
      <c r="L125" s="146" t="s">
        <v>519</v>
      </c>
      <c r="M125" s="146" t="s">
        <v>195</v>
      </c>
      <c r="N125" s="148" t="s">
        <v>493</v>
      </c>
      <c r="O125" s="130">
        <f t="shared" si="5"/>
        <v>1</v>
      </c>
      <c r="P125" s="130">
        <v>12</v>
      </c>
      <c r="Q125" s="131"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6"/>
        <v>9</v>
      </c>
      <c r="S125" s="132"/>
      <c r="T125" s="130" t="str">
        <f t="shared" si="7"/>
        <v>UNK</v>
      </c>
      <c r="U125" s="130"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f ca="1" t="array" ref="V125">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330">
      <c r="A126" s="15" t="s">
        <v>1275</v>
      </c>
      <c r="B126" s="16" t="s">
        <v>547</v>
      </c>
      <c r="C126" s="17" t="s">
        <v>514</v>
      </c>
      <c r="D126" s="18" t="s">
        <v>62</v>
      </c>
      <c r="E126" s="23" t="s">
        <v>521</v>
      </c>
      <c r="F126" s="63" t="s">
        <v>1493</v>
      </c>
      <c r="G126" s="112" t="s">
        <v>199</v>
      </c>
      <c r="H126" s="157"/>
      <c r="I126" s="92" t="s">
        <v>1353</v>
      </c>
      <c r="J126" s="162" t="s">
        <v>517</v>
      </c>
      <c r="K126" s="147" t="s">
        <v>518</v>
      </c>
      <c r="L126" s="147" t="s">
        <v>519</v>
      </c>
      <c r="M126" s="147" t="s">
        <v>195</v>
      </c>
      <c r="N126" s="149" t="s">
        <v>493</v>
      </c>
      <c r="O126" s="130">
        <f t="shared" si="5"/>
        <v>1</v>
      </c>
      <c r="P126" s="130">
        <v>10000</v>
      </c>
      <c r="Q126" s="131"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6"/>
        <v>892</v>
      </c>
      <c r="S126" s="132" t="s">
        <v>49</v>
      </c>
      <c r="T126" s="130" t="str">
        <f t="shared" si="7"/>
        <v>UNK</v>
      </c>
      <c r="U126" s="130"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f ca="1" t="array" ref="V126">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80">
      <c r="A127" s="15" t="s">
        <v>1276</v>
      </c>
      <c r="B127" s="16" t="s">
        <v>549</v>
      </c>
      <c r="C127" s="20" t="s">
        <v>523</v>
      </c>
      <c r="D127" s="21" t="s">
        <v>52</v>
      </c>
      <c r="E127" s="22" t="s">
        <v>524</v>
      </c>
      <c r="F127" s="61" t="s">
        <v>175</v>
      </c>
      <c r="G127" s="62" t="s">
        <v>176</v>
      </c>
      <c r="H127" s="156" t="s">
        <v>525</v>
      </c>
      <c r="I127" s="92" t="s">
        <v>1359</v>
      </c>
      <c r="J127" s="158" t="s">
        <v>526</v>
      </c>
      <c r="K127" s="146" t="s">
        <v>527</v>
      </c>
      <c r="L127" s="146" t="s">
        <v>528</v>
      </c>
      <c r="M127" s="146" t="s">
        <v>195</v>
      </c>
      <c r="N127" s="148" t="s">
        <v>493</v>
      </c>
      <c r="O127" s="130">
        <f t="shared" si="5"/>
        <v>1</v>
      </c>
      <c r="P127" s="130">
        <v>12</v>
      </c>
      <c r="Q127" s="131"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6"/>
        <v>9</v>
      </c>
      <c r="S127" s="132"/>
      <c r="T127" s="130" t="str">
        <f t="shared" si="7"/>
        <v>UNK</v>
      </c>
      <c r="U127" s="130"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f ca="1" t="array" ref="V127">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409.5">
      <c r="A128" s="15" t="s">
        <v>1277</v>
      </c>
      <c r="B128" s="16" t="s">
        <v>557</v>
      </c>
      <c r="C128" s="17" t="s">
        <v>523</v>
      </c>
      <c r="D128" s="18" t="s">
        <v>62</v>
      </c>
      <c r="E128" s="23" t="s">
        <v>530</v>
      </c>
      <c r="F128" s="63" t="s">
        <v>1498</v>
      </c>
      <c r="G128" s="112" t="s">
        <v>199</v>
      </c>
      <c r="H128" s="157"/>
      <c r="I128" s="92" t="s">
        <v>1354</v>
      </c>
      <c r="J128" s="162" t="s">
        <v>526</v>
      </c>
      <c r="K128" s="147" t="s">
        <v>527</v>
      </c>
      <c r="L128" s="147" t="s">
        <v>528</v>
      </c>
      <c r="M128" s="147" t="s">
        <v>195</v>
      </c>
      <c r="N128" s="149" t="s">
        <v>493</v>
      </c>
      <c r="O128" s="130">
        <f t="shared" si="5"/>
        <v>1</v>
      </c>
      <c r="P128" s="130">
        <v>10000</v>
      </c>
      <c r="Q128" s="131"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6"/>
        <v>1534</v>
      </c>
      <c r="S128" s="132" t="s">
        <v>49</v>
      </c>
      <c r="T128" s="130" t="str">
        <f t="shared" si="7"/>
        <v>UNK</v>
      </c>
      <c r="U128" s="130"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f ca="1" t="array" ref="V128">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105">
      <c r="A129" s="15" t="s">
        <v>1278</v>
      </c>
      <c r="B129" s="16" t="s">
        <v>559</v>
      </c>
      <c r="C129" s="20" t="s">
        <v>532</v>
      </c>
      <c r="D129" s="21" t="s">
        <v>52</v>
      </c>
      <c r="E129" s="22" t="s">
        <v>533</v>
      </c>
      <c r="F129" s="61" t="s">
        <v>175</v>
      </c>
      <c r="G129" s="62" t="s">
        <v>190</v>
      </c>
      <c r="H129" s="156" t="s">
        <v>534</v>
      </c>
      <c r="I129" s="97" t="s">
        <v>1374</v>
      </c>
      <c r="J129" s="158" t="s">
        <v>535</v>
      </c>
      <c r="K129" s="146" t="s">
        <v>536</v>
      </c>
      <c r="L129" s="146" t="s">
        <v>537</v>
      </c>
      <c r="M129" s="146" t="s">
        <v>171</v>
      </c>
      <c r="N129" s="148" t="s">
        <v>59</v>
      </c>
      <c r="O129" s="130">
        <f t="shared" si="5"/>
        <v>1</v>
      </c>
      <c r="P129" s="130">
        <v>12</v>
      </c>
      <c r="Q129" s="131"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6"/>
        <v>9</v>
      </c>
      <c r="S129" s="132"/>
      <c r="T129" s="130" t="str">
        <f t="shared" si="7"/>
        <v>UNK</v>
      </c>
      <c r="U129" s="130"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f ca="1" t="array" ref="V129">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255">
      <c r="A130" s="15" t="s">
        <v>1279</v>
      </c>
      <c r="B130" s="16" t="s">
        <v>565</v>
      </c>
      <c r="C130" s="30" t="s">
        <v>532</v>
      </c>
      <c r="D130" s="31" t="s">
        <v>46</v>
      </c>
      <c r="E130" s="26" t="s">
        <v>539</v>
      </c>
      <c r="F130" s="142" t="s">
        <v>1475</v>
      </c>
      <c r="G130" s="113" t="s">
        <v>114</v>
      </c>
      <c r="H130" s="157"/>
      <c r="I130" s="92" t="s">
        <v>1336</v>
      </c>
      <c r="J130" s="162" t="s">
        <v>535</v>
      </c>
      <c r="K130" s="147" t="s">
        <v>536</v>
      </c>
      <c r="L130" s="147" t="s">
        <v>537</v>
      </c>
      <c r="M130" s="147" t="s">
        <v>171</v>
      </c>
      <c r="N130" s="149" t="s">
        <v>59</v>
      </c>
      <c r="O130" s="130">
        <f t="shared" si="5"/>
        <v>1</v>
      </c>
      <c r="P130" s="130">
        <v>5000</v>
      </c>
      <c r="Q130" s="131"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6"/>
        <v>491</v>
      </c>
      <c r="S130" s="132"/>
      <c r="T130" s="130" t="str">
        <f t="shared" si="7"/>
        <v>UNK</v>
      </c>
      <c r="U130" s="130"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f ca="1" t="array" ref="V130">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105">
      <c r="A131" s="15" t="s">
        <v>1280</v>
      </c>
      <c r="B131" s="16" t="s">
        <v>567</v>
      </c>
      <c r="C131" s="20" t="s">
        <v>541</v>
      </c>
      <c r="D131" s="21" t="s">
        <v>52</v>
      </c>
      <c r="E131" s="22" t="s">
        <v>542</v>
      </c>
      <c r="F131" s="61" t="s">
        <v>175</v>
      </c>
      <c r="G131" s="62" t="s">
        <v>190</v>
      </c>
      <c r="H131" s="156" t="s">
        <v>543</v>
      </c>
      <c r="I131" s="97" t="s">
        <v>1374</v>
      </c>
      <c r="J131" s="158" t="s">
        <v>544</v>
      </c>
      <c r="K131" s="146" t="s">
        <v>545</v>
      </c>
      <c r="L131" s="146" t="s">
        <v>546</v>
      </c>
      <c r="M131" s="146" t="s">
        <v>171</v>
      </c>
      <c r="N131" s="148" t="s">
        <v>59</v>
      </c>
      <c r="O131" s="130">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0">
        <v>12</v>
      </c>
      <c r="Q131" s="131"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si="9" ref="R131:R161">LEN(F131)</f>
        <v>9</v>
      </c>
      <c r="S131" s="132"/>
      <c r="T131" s="130" t="str">
        <f t="shared" si="10" ref="T131:T161">IF(AND(D131="M",ISBLANK(F131)=TRUE),"EMPTY",IF(AND(D131&lt;&gt;"M",ISBLANK(F131)=TRUE),"BLANK","UNK"))</f>
        <v>UNK</v>
      </c>
      <c r="U131" s="130"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f ca="1" t="array" ref="V13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409.5">
      <c r="A132" s="15" t="s">
        <v>1281</v>
      </c>
      <c r="B132" s="16" t="s">
        <v>570</v>
      </c>
      <c r="C132" s="30" t="s">
        <v>541</v>
      </c>
      <c r="D132" s="31" t="s">
        <v>46</v>
      </c>
      <c r="E132" s="26" t="s">
        <v>548</v>
      </c>
      <c r="F132" s="142" t="s">
        <v>1476</v>
      </c>
      <c r="G132" s="113" t="s">
        <v>114</v>
      </c>
      <c r="H132" s="157"/>
      <c r="I132" s="92" t="s">
        <v>1336</v>
      </c>
      <c r="J132" s="162" t="s">
        <v>544</v>
      </c>
      <c r="K132" s="147" t="s">
        <v>545</v>
      </c>
      <c r="L132" s="147" t="s">
        <v>546</v>
      </c>
      <c r="M132" s="147" t="s">
        <v>171</v>
      </c>
      <c r="N132" s="149" t="s">
        <v>59</v>
      </c>
      <c r="O132" s="130">
        <f t="shared" si="8"/>
        <v>1</v>
      </c>
      <c r="P132" s="130">
        <v>5000</v>
      </c>
      <c r="Q132" s="131"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9"/>
        <v>1634</v>
      </c>
      <c r="S132" s="132"/>
      <c r="T132" s="130" t="str">
        <f t="shared" si="10"/>
        <v>UNK</v>
      </c>
      <c r="U132" s="130"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f ca="1" t="array" ref="V132">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50">
      <c r="A133" s="15" t="s">
        <v>1282</v>
      </c>
      <c r="B133" s="16" t="s">
        <v>572</v>
      </c>
      <c r="C133" s="20" t="s">
        <v>550</v>
      </c>
      <c r="D133" s="21" t="s">
        <v>52</v>
      </c>
      <c r="E133" s="22" t="s">
        <v>551</v>
      </c>
      <c r="F133" s="61" t="s">
        <v>175</v>
      </c>
      <c r="G133" s="62" t="s">
        <v>176</v>
      </c>
      <c r="H133" s="156" t="s">
        <v>552</v>
      </c>
      <c r="I133" s="92" t="s">
        <v>1384</v>
      </c>
      <c r="J133" s="158" t="s">
        <v>553</v>
      </c>
      <c r="K133" s="146" t="s">
        <v>554</v>
      </c>
      <c r="L133" s="146" t="s">
        <v>555</v>
      </c>
      <c r="M133" s="146" t="s">
        <v>171</v>
      </c>
      <c r="N133" s="148" t="s">
        <v>556</v>
      </c>
      <c r="O133" s="130">
        <f t="shared" si="8"/>
        <v>1</v>
      </c>
      <c r="P133" s="130">
        <v>12</v>
      </c>
      <c r="Q133" s="131"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9"/>
        <v>9</v>
      </c>
      <c r="S133" s="132"/>
      <c r="T133" s="130" t="str">
        <f t="shared" si="10"/>
        <v>UNK</v>
      </c>
      <c r="U133" s="130"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f ca="1" t="array" ref="V133">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409.5">
      <c r="A134" s="15" t="s">
        <v>1283</v>
      </c>
      <c r="B134" s="16" t="s">
        <v>580</v>
      </c>
      <c r="C134" s="30" t="s">
        <v>550</v>
      </c>
      <c r="D134" s="31" t="s">
        <v>46</v>
      </c>
      <c r="E134" s="26" t="s">
        <v>558</v>
      </c>
      <c r="F134" s="142" t="s">
        <v>1499</v>
      </c>
      <c r="G134" s="113" t="s">
        <v>114</v>
      </c>
      <c r="H134" s="157"/>
      <c r="I134" s="92" t="s">
        <v>1385</v>
      </c>
      <c r="J134" s="162" t="s">
        <v>553</v>
      </c>
      <c r="K134" s="147" t="s">
        <v>554</v>
      </c>
      <c r="L134" s="147" t="s">
        <v>555</v>
      </c>
      <c r="M134" s="147" t="s">
        <v>171</v>
      </c>
      <c r="N134" s="149" t="s">
        <v>556</v>
      </c>
      <c r="O134" s="130">
        <f t="shared" si="8"/>
        <v>1</v>
      </c>
      <c r="P134" s="130">
        <v>5000</v>
      </c>
      <c r="Q134" s="131"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9"/>
        <v>3789</v>
      </c>
      <c r="S134" s="132"/>
      <c r="T134" s="130" t="str">
        <f t="shared" si="10"/>
        <v>UNK</v>
      </c>
      <c r="U134" s="130"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f ca="1" t="array" ref="V134">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35">
      <c r="A135" s="15" t="s">
        <v>1284</v>
      </c>
      <c r="B135" s="16" t="s">
        <v>582</v>
      </c>
      <c r="C135" s="20" t="s">
        <v>560</v>
      </c>
      <c r="D135" s="21" t="s">
        <v>52</v>
      </c>
      <c r="E135" s="22" t="s">
        <v>561</v>
      </c>
      <c r="F135" s="61" t="s">
        <v>49</v>
      </c>
      <c r="G135" s="62" t="s">
        <v>176</v>
      </c>
      <c r="H135" s="156" t="s">
        <v>562</v>
      </c>
      <c r="I135" s="92" t="s">
        <v>1377</v>
      </c>
      <c r="J135" s="158" t="s">
        <v>563</v>
      </c>
      <c r="K135" s="146" t="s">
        <v>564</v>
      </c>
      <c r="L135" s="146" t="s">
        <v>555</v>
      </c>
      <c r="M135" s="146" t="s">
        <v>171</v>
      </c>
      <c r="N135" s="148" t="s">
        <v>556</v>
      </c>
      <c r="O135" s="130">
        <f t="shared" si="8"/>
        <v>1</v>
      </c>
      <c r="P135" s="130">
        <v>12</v>
      </c>
      <c r="Q135" s="131"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9"/>
        <v>3</v>
      </c>
      <c r="S135" s="132"/>
      <c r="T135" s="130" t="str">
        <f t="shared" si="10"/>
        <v>UNK</v>
      </c>
      <c r="U135" s="130"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f ca="1" t="array" ref="V135">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120.75">
      <c r="A136" s="15" t="s">
        <v>1285</v>
      </c>
      <c r="B136" s="16" t="s">
        <v>589</v>
      </c>
      <c r="C136" s="30" t="s">
        <v>560</v>
      </c>
      <c r="D136" s="31" t="s">
        <v>46</v>
      </c>
      <c r="E136" s="26" t="s">
        <v>566</v>
      </c>
      <c r="F136" s="145"/>
      <c r="G136" s="113" t="s">
        <v>114</v>
      </c>
      <c r="H136" s="157"/>
      <c r="I136" s="92" t="s">
        <v>1385</v>
      </c>
      <c r="J136" s="159" t="s">
        <v>563</v>
      </c>
      <c r="K136" s="150"/>
      <c r="L136" s="150" t="s">
        <v>555</v>
      </c>
      <c r="M136" s="150" t="s">
        <v>171</v>
      </c>
      <c r="N136" s="151" t="s">
        <v>556</v>
      </c>
      <c r="O136" s="130">
        <f t="shared" si="8"/>
        <v>1</v>
      </c>
      <c r="P136" s="130">
        <v>5000</v>
      </c>
      <c r="Q136" s="131"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9"/>
        <v>0</v>
      </c>
      <c r="S136" s="132"/>
      <c r="T136" s="130" t="str">
        <f t="shared" si="10"/>
        <v>BLANK</v>
      </c>
      <c r="U136" s="130"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f ca="1" t="array" ref="V136">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105">
      <c r="A137" s="15" t="s">
        <v>1286</v>
      </c>
      <c r="B137" s="16" t="s">
        <v>591</v>
      </c>
      <c r="C137" s="20" t="s">
        <v>560</v>
      </c>
      <c r="D137" s="21" t="s">
        <v>52</v>
      </c>
      <c r="E137" s="22" t="s">
        <v>568</v>
      </c>
      <c r="F137" s="61" t="s">
        <v>175</v>
      </c>
      <c r="G137" s="62" t="s">
        <v>190</v>
      </c>
      <c r="H137" s="156" t="s">
        <v>569</v>
      </c>
      <c r="I137" s="97" t="s">
        <v>1374</v>
      </c>
      <c r="J137" s="159" t="s">
        <v>563</v>
      </c>
      <c r="K137" s="150"/>
      <c r="L137" s="150" t="s">
        <v>555</v>
      </c>
      <c r="M137" s="150" t="s">
        <v>171</v>
      </c>
      <c r="N137" s="151" t="s">
        <v>556</v>
      </c>
      <c r="O137" s="130">
        <f t="shared" si="8"/>
        <v>1</v>
      </c>
      <c r="P137" s="130">
        <v>12</v>
      </c>
      <c r="Q137" s="131"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9"/>
        <v>9</v>
      </c>
      <c r="S137" s="132"/>
      <c r="T137" s="130" t="str">
        <f t="shared" si="10"/>
        <v>UNK</v>
      </c>
      <c r="U137" s="130"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f ca="1" t="array" ref="V137">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409.5">
      <c r="A138" s="15" t="s">
        <v>1287</v>
      </c>
      <c r="B138" s="16" t="s">
        <v>599</v>
      </c>
      <c r="C138" s="30" t="s">
        <v>560</v>
      </c>
      <c r="D138" s="31" t="s">
        <v>46</v>
      </c>
      <c r="E138" s="26" t="s">
        <v>571</v>
      </c>
      <c r="F138" s="142" t="s">
        <v>1506</v>
      </c>
      <c r="G138" s="113" t="s">
        <v>114</v>
      </c>
      <c r="H138" s="157"/>
      <c r="I138" s="92" t="s">
        <v>1336</v>
      </c>
      <c r="J138" s="162" t="s">
        <v>563</v>
      </c>
      <c r="K138" s="147"/>
      <c r="L138" s="147" t="s">
        <v>555</v>
      </c>
      <c r="M138" s="147" t="s">
        <v>171</v>
      </c>
      <c r="N138" s="149" t="s">
        <v>556</v>
      </c>
      <c r="O138" s="130">
        <f t="shared" si="8"/>
        <v>1</v>
      </c>
      <c r="P138" s="130">
        <v>5000</v>
      </c>
      <c r="Q138" s="131"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9"/>
        <v>1686</v>
      </c>
      <c r="S138" s="132"/>
      <c r="T138" s="130" t="str">
        <f t="shared" si="10"/>
        <v>UNK</v>
      </c>
      <c r="U138" s="130"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f ca="1" t="array" ref="V138">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105">
      <c r="A139" s="15" t="s">
        <v>1288</v>
      </c>
      <c r="B139" s="16" t="s">
        <v>601</v>
      </c>
      <c r="C139" s="20" t="s">
        <v>573</v>
      </c>
      <c r="D139" s="21" t="s">
        <v>52</v>
      </c>
      <c r="E139" s="22" t="s">
        <v>574</v>
      </c>
      <c r="F139" s="61" t="s">
        <v>175</v>
      </c>
      <c r="G139" s="62" t="s">
        <v>190</v>
      </c>
      <c r="H139" s="156" t="s">
        <v>575</v>
      </c>
      <c r="I139" s="97" t="s">
        <v>1374</v>
      </c>
      <c r="J139" s="158" t="s">
        <v>576</v>
      </c>
      <c r="K139" s="146" t="s">
        <v>577</v>
      </c>
      <c r="L139" s="146" t="s">
        <v>578</v>
      </c>
      <c r="M139" s="146" t="s">
        <v>171</v>
      </c>
      <c r="N139" s="148" t="s">
        <v>579</v>
      </c>
      <c r="O139" s="130">
        <f t="shared" si="8"/>
        <v>1</v>
      </c>
      <c r="P139" s="130">
        <v>12</v>
      </c>
      <c r="Q139" s="131"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9"/>
        <v>9</v>
      </c>
      <c r="S139" s="132"/>
      <c r="T139" s="130" t="str">
        <f t="shared" si="10"/>
        <v>UNK</v>
      </c>
      <c r="U139" s="130"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f ca="1" t="array" ref="V139">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120.75">
      <c r="A140" s="15" t="s">
        <v>1289</v>
      </c>
      <c r="B140" s="16" t="s">
        <v>608</v>
      </c>
      <c r="C140" s="30" t="s">
        <v>573</v>
      </c>
      <c r="D140" s="31" t="s">
        <v>46</v>
      </c>
      <c r="E140" s="26" t="s">
        <v>581</v>
      </c>
      <c r="F140" s="142" t="s">
        <v>1477</v>
      </c>
      <c r="G140" s="113" t="s">
        <v>114</v>
      </c>
      <c r="H140" s="157"/>
      <c r="I140" s="92" t="s">
        <v>1336</v>
      </c>
      <c r="J140" s="162" t="s">
        <v>576</v>
      </c>
      <c r="K140" s="147" t="s">
        <v>577</v>
      </c>
      <c r="L140" s="147" t="s">
        <v>578</v>
      </c>
      <c r="M140" s="147" t="s">
        <v>171</v>
      </c>
      <c r="N140" s="149" t="s">
        <v>579</v>
      </c>
      <c r="O140" s="130">
        <f t="shared" si="8"/>
        <v>1</v>
      </c>
      <c r="P140" s="130">
        <v>5000</v>
      </c>
      <c r="Q140" s="131"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9"/>
        <v>250</v>
      </c>
      <c r="S140" s="132"/>
      <c r="T140" s="130" t="str">
        <f t="shared" si="10"/>
        <v>UNK</v>
      </c>
      <c r="U140" s="130"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f ca="1" t="array" ref="V140">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105">
      <c r="A141" s="15" t="s">
        <v>1290</v>
      </c>
      <c r="B141" s="16" t="s">
        <v>610</v>
      </c>
      <c r="C141" s="20" t="s">
        <v>583</v>
      </c>
      <c r="D141" s="21" t="s">
        <v>52</v>
      </c>
      <c r="E141" s="22" t="s">
        <v>584</v>
      </c>
      <c r="F141" s="61" t="s">
        <v>175</v>
      </c>
      <c r="G141" s="62" t="s">
        <v>190</v>
      </c>
      <c r="H141" s="156" t="s">
        <v>585</v>
      </c>
      <c r="I141" s="97" t="s">
        <v>1374</v>
      </c>
      <c r="J141" s="158" t="s">
        <v>586</v>
      </c>
      <c r="K141" s="96" t="s">
        <v>587</v>
      </c>
      <c r="L141" s="146" t="s">
        <v>578</v>
      </c>
      <c r="M141" s="146" t="s">
        <v>171</v>
      </c>
      <c r="N141" s="148" t="s">
        <v>588</v>
      </c>
      <c r="O141" s="130">
        <f t="shared" si="8"/>
        <v>1</v>
      </c>
      <c r="P141" s="130">
        <v>12</v>
      </c>
      <c r="Q141" s="131"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9"/>
        <v>9</v>
      </c>
      <c r="S141" s="132"/>
      <c r="T141" s="130" t="str">
        <f t="shared" si="10"/>
        <v>UNK</v>
      </c>
      <c r="U141" s="130"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f ca="1" t="array" ref="V14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c r="A142" s="15" t="s">
        <v>1291</v>
      </c>
      <c r="B142" s="16" t="s">
        <v>613</v>
      </c>
      <c r="C142" s="30" t="s">
        <v>583</v>
      </c>
      <c r="D142" s="31" t="s">
        <v>46</v>
      </c>
      <c r="E142" s="26" t="s">
        <v>590</v>
      </c>
      <c r="F142" s="142" t="s">
        <v>1500</v>
      </c>
      <c r="G142" s="113" t="s">
        <v>114</v>
      </c>
      <c r="H142" s="157"/>
      <c r="I142" s="92" t="s">
        <v>1336</v>
      </c>
      <c r="J142" s="162" t="s">
        <v>586</v>
      </c>
      <c r="K142" s="103" t="s">
        <v>587</v>
      </c>
      <c r="L142" s="147" t="s">
        <v>578</v>
      </c>
      <c r="M142" s="147" t="s">
        <v>171</v>
      </c>
      <c r="N142" s="149" t="s">
        <v>588</v>
      </c>
      <c r="O142" s="130">
        <f t="shared" si="8"/>
        <v>1</v>
      </c>
      <c r="P142" s="130">
        <v>5000</v>
      </c>
      <c r="Q142" s="131"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9"/>
        <v>2020</v>
      </c>
      <c r="S142" s="132"/>
      <c r="T142" s="130" t="str">
        <f t="shared" si="10"/>
        <v>UNK</v>
      </c>
      <c r="U142" s="130"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f ca="1" t="array" ref="V142">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105">
      <c r="A143" s="15" t="s">
        <v>1292</v>
      </c>
      <c r="B143" s="16" t="s">
        <v>620</v>
      </c>
      <c r="C143" s="20" t="s">
        <v>592</v>
      </c>
      <c r="D143" s="21" t="s">
        <v>52</v>
      </c>
      <c r="E143" s="22" t="s">
        <v>593</v>
      </c>
      <c r="F143" s="61" t="s">
        <v>175</v>
      </c>
      <c r="G143" s="62" t="s">
        <v>190</v>
      </c>
      <c r="H143" s="156" t="s">
        <v>594</v>
      </c>
      <c r="I143" s="97" t="s">
        <v>1374</v>
      </c>
      <c r="J143" s="158" t="s">
        <v>595</v>
      </c>
      <c r="K143" s="96" t="s">
        <v>596</v>
      </c>
      <c r="L143" s="146" t="s">
        <v>597</v>
      </c>
      <c r="M143" s="146" t="s">
        <v>171</v>
      </c>
      <c r="N143" s="148" t="s">
        <v>598</v>
      </c>
      <c r="O143" s="130">
        <f t="shared" si="8"/>
        <v>1</v>
      </c>
      <c r="P143" s="130">
        <v>12</v>
      </c>
      <c r="Q143" s="131"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9"/>
        <v>9</v>
      </c>
      <c r="S143" s="132"/>
      <c r="T143" s="130" t="str">
        <f t="shared" si="10"/>
        <v>UNK</v>
      </c>
      <c r="U143" s="130"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f ca="1" t="array" ref="V143">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120.75">
      <c r="A144" s="15" t="s">
        <v>1293</v>
      </c>
      <c r="B144" s="16" t="s">
        <v>622</v>
      </c>
      <c r="C144" s="30" t="s">
        <v>592</v>
      </c>
      <c r="D144" s="31" t="s">
        <v>46</v>
      </c>
      <c r="E144" s="26" t="s">
        <v>600</v>
      </c>
      <c r="F144" s="142" t="s">
        <v>1461</v>
      </c>
      <c r="G144" s="113" t="s">
        <v>114</v>
      </c>
      <c r="H144" s="157"/>
      <c r="I144" s="92" t="s">
        <v>1336</v>
      </c>
      <c r="J144" s="162" t="s">
        <v>595</v>
      </c>
      <c r="K144" s="103" t="s">
        <v>596</v>
      </c>
      <c r="L144" s="147" t="s">
        <v>597</v>
      </c>
      <c r="M144" s="147" t="s">
        <v>171</v>
      </c>
      <c r="N144" s="149" t="s">
        <v>598</v>
      </c>
      <c r="O144" s="130">
        <f t="shared" si="8"/>
        <v>1</v>
      </c>
      <c r="P144" s="130">
        <v>5000</v>
      </c>
      <c r="Q144" s="131"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9"/>
        <v>174</v>
      </c>
      <c r="S144" s="132"/>
      <c r="T144" s="130" t="str">
        <f t="shared" si="10"/>
        <v>UNK</v>
      </c>
      <c r="U144" s="130"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f ca="1" t="array" ref="V144">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50">
      <c r="A145" s="15" t="s">
        <v>1294</v>
      </c>
      <c r="B145" s="16" t="s">
        <v>629</v>
      </c>
      <c r="C145" s="20" t="s">
        <v>602</v>
      </c>
      <c r="D145" s="21" t="s">
        <v>52</v>
      </c>
      <c r="E145" s="22" t="s">
        <v>603</v>
      </c>
      <c r="F145" s="61" t="s">
        <v>175</v>
      </c>
      <c r="G145" s="62" t="s">
        <v>190</v>
      </c>
      <c r="H145" s="156" t="s">
        <v>604</v>
      </c>
      <c r="I145" s="97" t="s">
        <v>1386</v>
      </c>
      <c r="J145" s="158" t="s">
        <v>605</v>
      </c>
      <c r="K145" s="146" t="s">
        <v>606</v>
      </c>
      <c r="L145" s="146" t="s">
        <v>607</v>
      </c>
      <c r="M145" s="146" t="s">
        <v>171</v>
      </c>
      <c r="N145" s="148" t="s">
        <v>579</v>
      </c>
      <c r="O145" s="130">
        <f t="shared" si="8"/>
        <v>1</v>
      </c>
      <c r="P145" s="130">
        <v>12</v>
      </c>
      <c r="Q145" s="131"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9"/>
        <v>9</v>
      </c>
      <c r="S145" s="132"/>
      <c r="T145" s="130" t="str">
        <f t="shared" si="10"/>
        <v>UNK</v>
      </c>
      <c r="U145" s="130"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f ca="1" t="array" ref="V145">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360">
      <c r="A146" s="15" t="s">
        <v>1295</v>
      </c>
      <c r="B146" s="16" t="s">
        <v>630</v>
      </c>
      <c r="C146" s="30" t="s">
        <v>602</v>
      </c>
      <c r="D146" s="31" t="s">
        <v>46</v>
      </c>
      <c r="E146" s="26" t="s">
        <v>609</v>
      </c>
      <c r="F146" s="142" t="s">
        <v>1478</v>
      </c>
      <c r="G146" s="113" t="s">
        <v>114</v>
      </c>
      <c r="H146" s="157"/>
      <c r="I146" s="92" t="s">
        <v>1336</v>
      </c>
      <c r="J146" s="159" t="s">
        <v>605</v>
      </c>
      <c r="K146" s="150"/>
      <c r="L146" s="150" t="s">
        <v>607</v>
      </c>
      <c r="M146" s="150" t="s">
        <v>171</v>
      </c>
      <c r="N146" s="151" t="s">
        <v>579</v>
      </c>
      <c r="O146" s="130">
        <f t="shared" si="8"/>
        <v>1</v>
      </c>
      <c r="P146" s="130">
        <v>5000</v>
      </c>
      <c r="Q146" s="131"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9"/>
        <v>970</v>
      </c>
      <c r="S146" s="132"/>
      <c r="T146" s="130" t="str">
        <f t="shared" si="10"/>
        <v>UNK</v>
      </c>
      <c r="U146" s="130"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f ca="1" t="array" ref="V146">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c r="A147" s="15" t="s">
        <v>1296</v>
      </c>
      <c r="B147" s="16" t="s">
        <v>633</v>
      </c>
      <c r="C147" s="17" t="s">
        <v>602</v>
      </c>
      <c r="D147" s="18" t="s">
        <v>62</v>
      </c>
      <c r="E147" s="23" t="s">
        <v>611</v>
      </c>
      <c r="F147" s="63" t="s">
        <v>1481</v>
      </c>
      <c r="G147" s="112" t="s">
        <v>612</v>
      </c>
      <c r="H147" s="44" t="s">
        <v>1387</v>
      </c>
      <c r="I147" s="92" t="s">
        <v>1401</v>
      </c>
      <c r="J147" s="162" t="s">
        <v>605</v>
      </c>
      <c r="K147" s="147"/>
      <c r="L147" s="147" t="s">
        <v>607</v>
      </c>
      <c r="M147" s="147" t="s">
        <v>171</v>
      </c>
      <c r="N147" s="149" t="s">
        <v>579</v>
      </c>
      <c r="O147" s="130">
        <f t="shared" si="8"/>
        <v>1</v>
      </c>
      <c r="P147" s="130">
        <v>1000</v>
      </c>
      <c r="Q147" s="131"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9"/>
        <v>65</v>
      </c>
      <c r="S147" s="132"/>
      <c r="T147" s="130" t="str">
        <f t="shared" si="10"/>
        <v>UNK</v>
      </c>
      <c r="U147" s="130"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30" t="b">
        <f ca="1" t="array" ref="V147">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105">
      <c r="A148" s="15" t="s">
        <v>1297</v>
      </c>
      <c r="B148" s="16" t="s">
        <v>635</v>
      </c>
      <c r="C148" s="20" t="s">
        <v>614</v>
      </c>
      <c r="D148" s="21" t="s">
        <v>52</v>
      </c>
      <c r="E148" s="22" t="s">
        <v>615</v>
      </c>
      <c r="F148" s="61" t="s">
        <v>175</v>
      </c>
      <c r="G148" s="62" t="s">
        <v>190</v>
      </c>
      <c r="H148" s="156" t="s">
        <v>616</v>
      </c>
      <c r="I148" s="97" t="s">
        <v>1374</v>
      </c>
      <c r="J148" s="158" t="s">
        <v>617</v>
      </c>
      <c r="K148" s="96" t="s">
        <v>618</v>
      </c>
      <c r="L148" s="146" t="s">
        <v>619</v>
      </c>
      <c r="M148" s="146" t="s">
        <v>171</v>
      </c>
      <c r="N148" s="148" t="s">
        <v>49</v>
      </c>
      <c r="O148" s="130">
        <f t="shared" si="8"/>
        <v>1</v>
      </c>
      <c r="P148" s="130">
        <v>12</v>
      </c>
      <c r="Q148" s="131"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9"/>
        <v>9</v>
      </c>
      <c r="S148" s="132"/>
      <c r="T148" s="130" t="str">
        <f t="shared" si="10"/>
        <v>UNK</v>
      </c>
      <c r="U148" s="130"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f ca="1" t="array" ref="V148">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120.75">
      <c r="A149" s="15" t="s">
        <v>1298</v>
      </c>
      <c r="B149" s="16" t="s">
        <v>644</v>
      </c>
      <c r="C149" s="30" t="s">
        <v>614</v>
      </c>
      <c r="D149" s="31" t="s">
        <v>46</v>
      </c>
      <c r="E149" s="26" t="s">
        <v>621</v>
      </c>
      <c r="F149" s="144" t="s">
        <v>1479</v>
      </c>
      <c r="G149" s="113" t="s">
        <v>114</v>
      </c>
      <c r="H149" s="157"/>
      <c r="I149" s="92" t="s">
        <v>1336</v>
      </c>
      <c r="J149" s="162" t="s">
        <v>617</v>
      </c>
      <c r="K149" s="103" t="s">
        <v>618</v>
      </c>
      <c r="L149" s="147" t="s">
        <v>619</v>
      </c>
      <c r="M149" s="147" t="s">
        <v>171</v>
      </c>
      <c r="N149" s="149" t="s">
        <v>49</v>
      </c>
      <c r="O149" s="130">
        <f t="shared" si="8"/>
        <v>1</v>
      </c>
      <c r="P149" s="130">
        <v>5000</v>
      </c>
      <c r="Q149" s="131"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9"/>
        <v>183</v>
      </c>
      <c r="S149" s="132"/>
      <c r="T149" s="130" t="str">
        <f t="shared" si="10"/>
        <v>UNK</v>
      </c>
      <c r="U149" s="130"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f ca="1" t="array" ref="V149">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105">
      <c r="A150" s="15" t="s">
        <v>1299</v>
      </c>
      <c r="B150" s="16" t="s">
        <v>646</v>
      </c>
      <c r="C150" s="20" t="s">
        <v>623</v>
      </c>
      <c r="D150" s="21" t="s">
        <v>52</v>
      </c>
      <c r="E150" s="22" t="s">
        <v>624</v>
      </c>
      <c r="F150" s="61" t="s">
        <v>175</v>
      </c>
      <c r="G150" s="62" t="s">
        <v>190</v>
      </c>
      <c r="H150" s="156" t="s">
        <v>625</v>
      </c>
      <c r="I150" s="97" t="s">
        <v>1374</v>
      </c>
      <c r="J150" s="158" t="s">
        <v>626</v>
      </c>
      <c r="K150" s="146" t="s">
        <v>627</v>
      </c>
      <c r="L150" s="146" t="s">
        <v>628</v>
      </c>
      <c r="M150" s="146" t="s">
        <v>171</v>
      </c>
      <c r="N150" s="148" t="s">
        <v>49</v>
      </c>
      <c r="O150" s="130">
        <f t="shared" si="8"/>
        <v>1</v>
      </c>
      <c r="P150" s="130">
        <v>12</v>
      </c>
      <c r="Q150" s="131"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9"/>
        <v>9</v>
      </c>
      <c r="S150" s="132"/>
      <c r="T150" s="130" t="str">
        <f t="shared" si="10"/>
        <v>UNK</v>
      </c>
      <c r="U150" s="130"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f ca="1" t="array" ref="V150">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20.75">
      <c r="A151" s="15" t="s">
        <v>1300</v>
      </c>
      <c r="B151" s="16" t="s">
        <v>653</v>
      </c>
      <c r="C151" s="33" t="s">
        <v>623</v>
      </c>
      <c r="D151" s="34" t="s">
        <v>62</v>
      </c>
      <c r="E151" s="23" t="s">
        <v>1056</v>
      </c>
      <c r="F151" s="143" t="s">
        <v>1480</v>
      </c>
      <c r="G151" s="112" t="s">
        <v>199</v>
      </c>
      <c r="H151" s="157"/>
      <c r="I151" s="92" t="s">
        <v>1404</v>
      </c>
      <c r="J151" s="159" t="s">
        <v>626</v>
      </c>
      <c r="K151" s="150"/>
      <c r="L151" s="150" t="s">
        <v>628</v>
      </c>
      <c r="M151" s="150" t="s">
        <v>171</v>
      </c>
      <c r="N151" s="151" t="s">
        <v>49</v>
      </c>
      <c r="O151" s="130">
        <f t="shared" si="8"/>
        <v>1</v>
      </c>
      <c r="P151" s="130">
        <v>10000</v>
      </c>
      <c r="Q151" s="131"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9"/>
        <v>131</v>
      </c>
      <c r="S151" s="132"/>
      <c r="T151" s="130" t="str">
        <f t="shared" si="10"/>
        <v>UNK</v>
      </c>
      <c r="U151" s="130"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f ca="1" t="array" ref="V15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35">
      <c r="A152" s="15" t="s">
        <v>1301</v>
      </c>
      <c r="B152" s="16" t="s">
        <v>655</v>
      </c>
      <c r="C152" s="20" t="s">
        <v>623</v>
      </c>
      <c r="D152" s="21" t="s">
        <v>52</v>
      </c>
      <c r="E152" s="22" t="s">
        <v>631</v>
      </c>
      <c r="F152" s="61" t="s">
        <v>175</v>
      </c>
      <c r="G152" s="62" t="s">
        <v>190</v>
      </c>
      <c r="H152" s="156" t="s">
        <v>632</v>
      </c>
      <c r="I152" s="92" t="s">
        <v>1402</v>
      </c>
      <c r="J152" s="159" t="s">
        <v>626</v>
      </c>
      <c r="K152" s="150"/>
      <c r="L152" s="150" t="s">
        <v>628</v>
      </c>
      <c r="M152" s="150" t="s">
        <v>171</v>
      </c>
      <c r="N152" s="151" t="s">
        <v>49</v>
      </c>
      <c r="O152" s="130">
        <f t="shared" si="8"/>
        <v>1</v>
      </c>
      <c r="P152" s="130">
        <v>12</v>
      </c>
      <c r="Q152" s="131"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9"/>
        <v>9</v>
      </c>
      <c r="S152" s="132"/>
      <c r="T152" s="130" t="str">
        <f t="shared" si="10"/>
        <v>UNK</v>
      </c>
      <c r="U152" s="130"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f ca="1" t="array" ref="V152">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120.75">
      <c r="A153" s="15" t="s">
        <v>1302</v>
      </c>
      <c r="B153" s="16" t="s">
        <v>658</v>
      </c>
      <c r="C153" s="30" t="s">
        <v>623</v>
      </c>
      <c r="D153" s="31" t="s">
        <v>46</v>
      </c>
      <c r="E153" s="26" t="s">
        <v>634</v>
      </c>
      <c r="F153" s="142" t="s">
        <v>1460</v>
      </c>
      <c r="G153" s="113" t="s">
        <v>114</v>
      </c>
      <c r="H153" s="157"/>
      <c r="I153" s="92" t="s">
        <v>1403</v>
      </c>
      <c r="J153" s="162" t="s">
        <v>626</v>
      </c>
      <c r="K153" s="147"/>
      <c r="L153" s="147" t="s">
        <v>628</v>
      </c>
      <c r="M153" s="147" t="s">
        <v>171</v>
      </c>
      <c r="N153" s="149" t="s">
        <v>49</v>
      </c>
      <c r="O153" s="130">
        <f t="shared" si="8"/>
        <v>1</v>
      </c>
      <c r="P153" s="130">
        <v>5000</v>
      </c>
      <c r="Q153" s="131"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9"/>
        <v>137</v>
      </c>
      <c r="S153" s="132"/>
      <c r="T153" s="130" t="str">
        <f t="shared" si="10"/>
        <v>UNK</v>
      </c>
      <c r="U153" s="130"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f ca="1" t="array" ref="V153">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40">
      <c r="A154" s="15" t="s">
        <v>1303</v>
      </c>
      <c r="B154" s="16" t="s">
        <v>660</v>
      </c>
      <c r="C154" s="20" t="s">
        <v>636</v>
      </c>
      <c r="D154" s="21" t="s">
        <v>52</v>
      </c>
      <c r="E154" s="22" t="s">
        <v>637</v>
      </c>
      <c r="F154" s="61" t="s">
        <v>1422</v>
      </c>
      <c r="G154" s="62" t="s">
        <v>639</v>
      </c>
      <c r="H154" s="156" t="s">
        <v>640</v>
      </c>
      <c r="I154" s="92" t="s">
        <v>1355</v>
      </c>
      <c r="J154" s="158" t="s">
        <v>641</v>
      </c>
      <c r="K154" s="146" t="s">
        <v>642</v>
      </c>
      <c r="L154" s="146" t="s">
        <v>643</v>
      </c>
      <c r="M154" s="146" t="s">
        <v>195</v>
      </c>
      <c r="N154" s="148" t="s">
        <v>49</v>
      </c>
      <c r="O154" s="130" t="str">
        <f t="shared" si="8"/>
        <v>S61</v>
      </c>
      <c r="P154" s="130">
        <v>25</v>
      </c>
      <c r="Q154" s="131"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9"/>
        <v>13</v>
      </c>
      <c r="S154" s="132"/>
      <c r="T154" s="130" t="str">
        <f t="shared" si="10"/>
        <v>UNK</v>
      </c>
      <c r="U154" s="130"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f ca="1" t="array" ref="V154">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35">
      <c r="A155" s="15" t="s">
        <v>1304</v>
      </c>
      <c r="B155" s="16" t="s">
        <v>663</v>
      </c>
      <c r="C155" s="33" t="s">
        <v>636</v>
      </c>
      <c r="D155" s="34" t="s">
        <v>62</v>
      </c>
      <c r="E155" s="23" t="s">
        <v>645</v>
      </c>
      <c r="F155" s="73"/>
      <c r="G155" s="112" t="s">
        <v>199</v>
      </c>
      <c r="H155" s="157"/>
      <c r="I155" s="92" t="s">
        <v>1406</v>
      </c>
      <c r="J155" s="162" t="s">
        <v>641</v>
      </c>
      <c r="K155" s="147"/>
      <c r="L155" s="147" t="s">
        <v>643</v>
      </c>
      <c r="M155" s="147" t="s">
        <v>195</v>
      </c>
      <c r="N155" s="149" t="s">
        <v>49</v>
      </c>
      <c r="O155" s="130">
        <f t="shared" si="8"/>
        <v>1</v>
      </c>
      <c r="P155" s="130">
        <v>10000</v>
      </c>
      <c r="Q155" s="131"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9"/>
        <v>0</v>
      </c>
      <c r="S155" s="132"/>
      <c r="T155" s="130" t="str">
        <f t="shared" si="10"/>
        <v>BLANK</v>
      </c>
      <c r="U155" s="130"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f ca="1" t="array" ref="V155">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105">
      <c r="A156" s="15" t="s">
        <v>1305</v>
      </c>
      <c r="B156" s="16" t="s">
        <v>1306</v>
      </c>
      <c r="C156" s="20" t="s">
        <v>647</v>
      </c>
      <c r="D156" s="21" t="s">
        <v>52</v>
      </c>
      <c r="E156" s="22" t="s">
        <v>648</v>
      </c>
      <c r="F156" s="61" t="s">
        <v>175</v>
      </c>
      <c r="G156" s="62" t="s">
        <v>190</v>
      </c>
      <c r="H156" s="156" t="s">
        <v>649</v>
      </c>
      <c r="I156" s="97" t="s">
        <v>1374</v>
      </c>
      <c r="J156" s="158" t="s">
        <v>650</v>
      </c>
      <c r="K156" s="146" t="s">
        <v>651</v>
      </c>
      <c r="L156" s="146" t="s">
        <v>652</v>
      </c>
      <c r="M156" s="146" t="s">
        <v>171</v>
      </c>
      <c r="N156" s="148" t="s">
        <v>49</v>
      </c>
      <c r="O156" s="130">
        <f t="shared" si="8"/>
        <v>1</v>
      </c>
      <c r="P156" s="130">
        <v>12</v>
      </c>
      <c r="Q156" s="131"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9"/>
        <v>9</v>
      </c>
      <c r="S156" s="132"/>
      <c r="T156" s="130" t="str">
        <f t="shared" si="10"/>
        <v>UNK</v>
      </c>
      <c r="U156" s="130"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f ca="1" t="array" ref="V156">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330">
      <c r="A157" s="15" t="s">
        <v>1307</v>
      </c>
      <c r="B157" s="16" t="s">
        <v>1308</v>
      </c>
      <c r="C157" s="30" t="s">
        <v>647</v>
      </c>
      <c r="D157" s="31" t="s">
        <v>46</v>
      </c>
      <c r="E157" s="26" t="s">
        <v>654</v>
      </c>
      <c r="F157" s="142" t="s">
        <v>1507</v>
      </c>
      <c r="G157" s="113" t="s">
        <v>114</v>
      </c>
      <c r="H157" s="157"/>
      <c r="I157" s="92" t="s">
        <v>1336</v>
      </c>
      <c r="J157" s="159" t="s">
        <v>650</v>
      </c>
      <c r="K157" s="150"/>
      <c r="L157" s="150" t="s">
        <v>652</v>
      </c>
      <c r="M157" s="150" t="s">
        <v>171</v>
      </c>
      <c r="N157" s="151" t="s">
        <v>49</v>
      </c>
      <c r="O157" s="130">
        <f t="shared" si="8"/>
        <v>1</v>
      </c>
      <c r="P157" s="130">
        <v>5000</v>
      </c>
      <c r="Q157" s="131"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9"/>
        <v>822</v>
      </c>
      <c r="S157" s="132"/>
      <c r="T157" s="130" t="str">
        <f t="shared" si="10"/>
        <v>UNK</v>
      </c>
      <c r="U157" s="130"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f ca="1" t="array" ref="V157">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65">
      <c r="A158" s="15" t="s">
        <v>1309</v>
      </c>
      <c r="B158" s="16" t="s">
        <v>1310</v>
      </c>
      <c r="C158" s="20" t="s">
        <v>647</v>
      </c>
      <c r="D158" s="21" t="s">
        <v>52</v>
      </c>
      <c r="E158" s="22" t="s">
        <v>656</v>
      </c>
      <c r="F158" s="61" t="s">
        <v>175</v>
      </c>
      <c r="G158" s="62" t="s">
        <v>190</v>
      </c>
      <c r="H158" s="156" t="s">
        <v>657</v>
      </c>
      <c r="I158" s="92" t="s">
        <v>1378</v>
      </c>
      <c r="J158" s="159" t="s">
        <v>650</v>
      </c>
      <c r="K158" s="150"/>
      <c r="L158" s="150" t="s">
        <v>652</v>
      </c>
      <c r="M158" s="150" t="s">
        <v>171</v>
      </c>
      <c r="N158" s="151" t="s">
        <v>49</v>
      </c>
      <c r="O158" s="130">
        <f t="shared" si="8"/>
        <v>1</v>
      </c>
      <c r="P158" s="130">
        <v>12</v>
      </c>
      <c r="Q158" s="131"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9"/>
        <v>9</v>
      </c>
      <c r="S158" s="132"/>
      <c r="T158" s="130" t="str">
        <f t="shared" si="10"/>
        <v>UNK</v>
      </c>
      <c r="U158" s="130"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f ca="1" t="array" ref="V158">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65">
      <c r="A159" s="15" t="s">
        <v>1311</v>
      </c>
      <c r="B159" s="16" t="s">
        <v>1312</v>
      </c>
      <c r="C159" s="30" t="s">
        <v>647</v>
      </c>
      <c r="D159" s="31" t="s">
        <v>46</v>
      </c>
      <c r="E159" s="26" t="s">
        <v>659</v>
      </c>
      <c r="F159" s="145" t="s">
        <v>1508</v>
      </c>
      <c r="G159" s="113" t="s">
        <v>114</v>
      </c>
      <c r="H159" s="157"/>
      <c r="I159" s="92" t="s">
        <v>1336</v>
      </c>
      <c r="J159" s="159" t="s">
        <v>650</v>
      </c>
      <c r="K159" s="150"/>
      <c r="L159" s="150" t="s">
        <v>652</v>
      </c>
      <c r="M159" s="150" t="s">
        <v>171</v>
      </c>
      <c r="N159" s="151" t="s">
        <v>49</v>
      </c>
      <c r="O159" s="130">
        <f t="shared" si="8"/>
        <v>1</v>
      </c>
      <c r="P159" s="130">
        <v>5000</v>
      </c>
      <c r="Q159" s="131"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9"/>
        <v>456</v>
      </c>
      <c r="S159" s="132"/>
      <c r="T159" s="130" t="str">
        <f t="shared" si="10"/>
        <v>UNK</v>
      </c>
      <c r="U159" s="130"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f ca="1" t="array" ref="V159">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105">
      <c r="A160" s="15" t="s">
        <v>1313</v>
      </c>
      <c r="B160" s="16" t="s">
        <v>1314</v>
      </c>
      <c r="C160" s="20" t="s">
        <v>647</v>
      </c>
      <c r="D160" s="21" t="s">
        <v>52</v>
      </c>
      <c r="E160" s="22" t="s">
        <v>661</v>
      </c>
      <c r="F160" s="61" t="s">
        <v>175</v>
      </c>
      <c r="G160" s="62" t="s">
        <v>190</v>
      </c>
      <c r="H160" s="156" t="s">
        <v>662</v>
      </c>
      <c r="I160" s="97" t="s">
        <v>1374</v>
      </c>
      <c r="J160" s="159" t="s">
        <v>650</v>
      </c>
      <c r="K160" s="150"/>
      <c r="L160" s="150" t="s">
        <v>652</v>
      </c>
      <c r="M160" s="150" t="s">
        <v>171</v>
      </c>
      <c r="N160" s="151" t="s">
        <v>49</v>
      </c>
      <c r="O160" s="130">
        <f t="shared" si="8"/>
        <v>1</v>
      </c>
      <c r="P160" s="130">
        <v>12</v>
      </c>
      <c r="Q160" s="131"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9"/>
        <v>9</v>
      </c>
      <c r="S160" s="132"/>
      <c r="T160" s="130" t="str">
        <f t="shared" si="10"/>
        <v>UNK</v>
      </c>
      <c r="U160" s="130"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f ca="1" t="array" ref="V160">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360.75" thickBot="1">
      <c r="A161" s="58" t="s">
        <v>1315</v>
      </c>
      <c r="B161" s="35" t="s">
        <v>1316</v>
      </c>
      <c r="C161" s="36" t="s">
        <v>647</v>
      </c>
      <c r="D161" s="37" t="s">
        <v>46</v>
      </c>
      <c r="E161" s="38" t="s">
        <v>664</v>
      </c>
      <c r="F161" s="74" t="s">
        <v>1509</v>
      </c>
      <c r="G161" s="119" t="s">
        <v>114</v>
      </c>
      <c r="H161" s="161"/>
      <c r="I161" s="104" t="s">
        <v>1336</v>
      </c>
      <c r="J161" s="160" t="s">
        <v>650</v>
      </c>
      <c r="K161" s="154"/>
      <c r="L161" s="154" t="s">
        <v>652</v>
      </c>
      <c r="M161" s="154" t="s">
        <v>171</v>
      </c>
      <c r="N161" s="155" t="s">
        <v>49</v>
      </c>
      <c r="O161" s="130">
        <f t="shared" si="8"/>
        <v>1</v>
      </c>
      <c r="P161" s="130">
        <v>5000</v>
      </c>
      <c r="Q161" s="131"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9"/>
        <v>878</v>
      </c>
      <c r="S161" s="132"/>
      <c r="T161" s="130" t="str">
        <f t="shared" si="10"/>
        <v>UNK</v>
      </c>
      <c r="U161" s="130"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f ca="1" t="array" ref="V16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24:36" ht="15">
      <c r="X162" s="136"/>
      <c r="Y162" s="136"/>
      <c r="Z162" s="136"/>
      <c r="AA162" s="136"/>
      <c r="AB162" s="138"/>
      <c r="AC162" s="138"/>
      <c r="AD162" s="136"/>
      <c r="AE162" s="136"/>
      <c r="AF162" s="136"/>
      <c r="AG162" s="133" t="s">
        <v>950</v>
      </c>
      <c r="AH162" s="136"/>
      <c r="AJ162" s="136"/>
    </row>
    <row r="163" spans="24:36" ht="15">
      <c r="X163" s="136"/>
      <c r="Y163" s="136"/>
      <c r="Z163" s="136"/>
      <c r="AA163" s="136"/>
      <c r="AB163" s="138"/>
      <c r="AC163" s="138"/>
      <c r="AD163" s="136"/>
      <c r="AE163" s="136"/>
      <c r="AF163" s="136"/>
      <c r="AG163" s="133" t="s">
        <v>936</v>
      </c>
      <c r="AH163" s="136"/>
      <c r="AJ163" s="136"/>
    </row>
    <row r="164" spans="24:36" ht="15">
      <c r="X164" s="136"/>
      <c r="Y164" s="136"/>
      <c r="Z164" s="136"/>
      <c r="AA164" s="136"/>
      <c r="AB164" s="138"/>
      <c r="AC164" s="138"/>
      <c r="AD164" s="136"/>
      <c r="AE164" s="136"/>
      <c r="AF164" s="136"/>
      <c r="AG164" s="133" t="s">
        <v>956</v>
      </c>
      <c r="AH164" s="136"/>
      <c r="AJ164" s="136"/>
    </row>
    <row r="165" spans="24:36" ht="15">
      <c r="X165" s="136"/>
      <c r="Y165" s="136"/>
      <c r="Z165" s="136"/>
      <c r="AA165" s="136"/>
      <c r="AB165" s="138"/>
      <c r="AC165" s="138"/>
      <c r="AD165" s="136"/>
      <c r="AE165" s="136"/>
      <c r="AF165" s="136"/>
      <c r="AG165" s="133" t="s">
        <v>944</v>
      </c>
      <c r="AH165" s="136"/>
      <c r="AJ165" s="136"/>
    </row>
    <row r="166" spans="24:36" ht="15">
      <c r="X166" s="136"/>
      <c r="Y166" s="136"/>
      <c r="Z166" s="136"/>
      <c r="AA166" s="136"/>
      <c r="AB166" s="138"/>
      <c r="AC166" s="138"/>
      <c r="AD166" s="136"/>
      <c r="AE166" s="136"/>
      <c r="AF166" s="136"/>
      <c r="AG166" s="133" t="s">
        <v>957</v>
      </c>
      <c r="AH166" s="136"/>
      <c r="AJ166" s="136"/>
    </row>
    <row r="167" spans="24:36" ht="15">
      <c r="X167" s="136"/>
      <c r="Y167" s="136"/>
      <c r="Z167" s="136"/>
      <c r="AA167" s="136"/>
      <c r="AB167" s="138"/>
      <c r="AC167" s="138"/>
      <c r="AD167" s="136"/>
      <c r="AE167" s="136"/>
      <c r="AF167" s="136"/>
      <c r="AG167" s="133" t="s">
        <v>964</v>
      </c>
      <c r="AH167" s="136"/>
      <c r="AJ167" s="136"/>
    </row>
    <row r="168" spans="24:36" ht="15">
      <c r="X168" s="136"/>
      <c r="Y168" s="136"/>
      <c r="Z168" s="136"/>
      <c r="AA168" s="136"/>
      <c r="AB168" s="138"/>
      <c r="AC168" s="138"/>
      <c r="AD168" s="136"/>
      <c r="AE168" s="136"/>
      <c r="AF168" s="136"/>
      <c r="AG168" s="133" t="s">
        <v>963</v>
      </c>
      <c r="AH168" s="136"/>
      <c r="AJ168" s="136"/>
    </row>
    <row r="169" spans="24:36" ht="15">
      <c r="X169" s="136"/>
      <c r="Y169" s="136"/>
      <c r="Z169" s="136"/>
      <c r="AA169" s="136"/>
      <c r="AB169" s="138"/>
      <c r="AC169" s="138"/>
      <c r="AD169" s="136"/>
      <c r="AE169" s="136"/>
      <c r="AF169" s="136"/>
      <c r="AG169" s="133" t="s">
        <v>1441</v>
      </c>
      <c r="AH169" s="136"/>
      <c r="AJ169" s="136"/>
    </row>
    <row r="170" spans="24:36" ht="15">
      <c r="X170" s="136"/>
      <c r="Y170" s="136"/>
      <c r="Z170" s="136"/>
      <c r="AA170" s="136"/>
      <c r="AB170" s="138"/>
      <c r="AC170" s="138"/>
      <c r="AD170" s="136"/>
      <c r="AE170" s="136"/>
      <c r="AF170" s="136"/>
      <c r="AG170" s="133" t="s">
        <v>958</v>
      </c>
      <c r="AH170" s="136"/>
      <c r="AJ170" s="136"/>
    </row>
    <row r="171" spans="24:36" ht="15">
      <c r="X171" s="136"/>
      <c r="Y171" s="136"/>
      <c r="Z171" s="136"/>
      <c r="AA171" s="136"/>
      <c r="AB171" s="138"/>
      <c r="AC171" s="138"/>
      <c r="AD171" s="136"/>
      <c r="AE171" s="136"/>
      <c r="AF171" s="136"/>
      <c r="AG171" s="133" t="s">
        <v>966</v>
      </c>
      <c r="AH171" s="136"/>
      <c r="AJ171" s="136"/>
    </row>
    <row r="172" spans="24:36" ht="15">
      <c r="X172" s="136"/>
      <c r="Y172" s="136"/>
      <c r="Z172" s="136"/>
      <c r="AA172" s="136"/>
      <c r="AB172" s="138"/>
      <c r="AC172" s="138"/>
      <c r="AD172" s="136"/>
      <c r="AE172" s="136"/>
      <c r="AF172" s="136"/>
      <c r="AG172" s="133" t="s">
        <v>962</v>
      </c>
      <c r="AH172" s="136"/>
      <c r="AJ172" s="136"/>
    </row>
    <row r="173" spans="24:36" ht="15">
      <c r="X173" s="136"/>
      <c r="Y173" s="136"/>
      <c r="Z173" s="136"/>
      <c r="AA173" s="136"/>
      <c r="AB173" s="138"/>
      <c r="AC173" s="138"/>
      <c r="AD173" s="136"/>
      <c r="AE173" s="136"/>
      <c r="AF173" s="136"/>
      <c r="AG173" s="133" t="s">
        <v>959</v>
      </c>
      <c r="AH173" s="136"/>
      <c r="AJ173" s="136"/>
    </row>
    <row r="174" spans="24:36" ht="15">
      <c r="X174" s="136"/>
      <c r="Y174" s="136"/>
      <c r="Z174" s="136"/>
      <c r="AA174" s="136"/>
      <c r="AB174" s="138"/>
      <c r="AC174" s="138"/>
      <c r="AD174" s="136"/>
      <c r="AE174" s="136"/>
      <c r="AF174" s="136"/>
      <c r="AG174" s="133" t="s">
        <v>961</v>
      </c>
      <c r="AH174" s="136"/>
      <c r="AJ174" s="136"/>
    </row>
    <row r="175" spans="24:36" ht="15">
      <c r="X175" s="136"/>
      <c r="Y175" s="136"/>
      <c r="Z175" s="136"/>
      <c r="AA175" s="136"/>
      <c r="AB175" s="138"/>
      <c r="AC175" s="138"/>
      <c r="AD175" s="136"/>
      <c r="AE175" s="136"/>
      <c r="AF175" s="136"/>
      <c r="AG175" s="133" t="s">
        <v>965</v>
      </c>
      <c r="AH175" s="136"/>
      <c r="AJ175" s="136"/>
    </row>
    <row r="176" spans="24:36" ht="15">
      <c r="X176" s="136"/>
      <c r="Y176" s="136"/>
      <c r="Z176" s="136"/>
      <c r="AA176" s="136"/>
      <c r="AB176" s="138"/>
      <c r="AC176" s="138"/>
      <c r="AD176" s="136"/>
      <c r="AE176" s="136"/>
      <c r="AF176" s="136"/>
      <c r="AG176" s="133" t="s">
        <v>960</v>
      </c>
      <c r="AH176" s="136"/>
      <c r="AJ176" s="136"/>
    </row>
    <row r="177" spans="24:36" ht="15">
      <c r="X177" s="136"/>
      <c r="Y177" s="136"/>
      <c r="Z177" s="136"/>
      <c r="AA177" s="136"/>
      <c r="AB177" s="138"/>
      <c r="AC177" s="138"/>
      <c r="AD177" s="136"/>
      <c r="AE177" s="136"/>
      <c r="AF177" s="136"/>
      <c r="AG177" s="133" t="s">
        <v>1442</v>
      </c>
      <c r="AH177" s="136"/>
      <c r="AJ177" s="136"/>
    </row>
    <row r="178" spans="24:36" ht="15">
      <c r="X178" s="136"/>
      <c r="Y178" s="136"/>
      <c r="Z178" s="136"/>
      <c r="AA178" s="136"/>
      <c r="AB178" s="138"/>
      <c r="AC178" s="138"/>
      <c r="AD178" s="136"/>
      <c r="AE178" s="136"/>
      <c r="AF178" s="136"/>
      <c r="AG178" s="133" t="s">
        <v>947</v>
      </c>
      <c r="AH178" s="136"/>
      <c r="AJ178" s="136"/>
    </row>
    <row r="179" spans="24:36" ht="15">
      <c r="X179" s="136"/>
      <c r="Y179" s="136"/>
      <c r="Z179" s="136"/>
      <c r="AA179" s="136"/>
      <c r="AB179" s="138"/>
      <c r="AC179" s="138"/>
      <c r="AD179" s="136"/>
      <c r="AE179" s="136"/>
      <c r="AF179" s="136"/>
      <c r="AG179" s="133" t="s">
        <v>967</v>
      </c>
      <c r="AH179" s="136"/>
      <c r="AJ179" s="136"/>
    </row>
    <row r="180" spans="24:36" ht="15">
      <c r="X180" s="136"/>
      <c r="Y180" s="136"/>
      <c r="Z180" s="136"/>
      <c r="AA180" s="136"/>
      <c r="AB180" s="138"/>
      <c r="AC180" s="138"/>
      <c r="AD180" s="136"/>
      <c r="AE180" s="136"/>
      <c r="AF180" s="136"/>
      <c r="AG180" s="133" t="s">
        <v>973</v>
      </c>
      <c r="AH180" s="136"/>
      <c r="AJ180" s="136"/>
    </row>
    <row r="181" spans="24:36" ht="15">
      <c r="X181" s="136"/>
      <c r="Y181" s="136"/>
      <c r="Z181" s="136"/>
      <c r="AA181" s="136"/>
      <c r="AB181" s="138"/>
      <c r="AC181" s="138"/>
      <c r="AD181" s="136"/>
      <c r="AE181" s="136"/>
      <c r="AF181" s="136"/>
      <c r="AG181" s="133" t="s">
        <v>978</v>
      </c>
      <c r="AH181" s="136"/>
      <c r="AJ181" s="136"/>
    </row>
    <row r="182" spans="24:36" ht="15">
      <c r="X182" s="136"/>
      <c r="Y182" s="136"/>
      <c r="Z182" s="136"/>
      <c r="AA182" s="136"/>
      <c r="AB182" s="138"/>
      <c r="AC182" s="138"/>
      <c r="AD182" s="136"/>
      <c r="AE182" s="136"/>
      <c r="AF182" s="136"/>
      <c r="AG182" s="133" t="s">
        <v>977</v>
      </c>
      <c r="AH182" s="136"/>
      <c r="AJ182" s="136"/>
    </row>
    <row r="183" spans="24:36" ht="15">
      <c r="X183" s="136"/>
      <c r="Y183" s="136"/>
      <c r="Z183" s="136"/>
      <c r="AA183" s="136"/>
      <c r="AB183" s="138"/>
      <c r="AC183" s="138"/>
      <c r="AD183" s="136"/>
      <c r="AE183" s="136"/>
      <c r="AF183" s="136"/>
      <c r="AG183" s="133" t="s">
        <v>968</v>
      </c>
      <c r="AH183" s="136"/>
      <c r="AJ183" s="136"/>
    </row>
    <row r="184" spans="24:36" ht="15">
      <c r="X184" s="136"/>
      <c r="Y184" s="136"/>
      <c r="Z184" s="136"/>
      <c r="AA184" s="136"/>
      <c r="AB184" s="138"/>
      <c r="AC184" s="138"/>
      <c r="AD184" s="136"/>
      <c r="AE184" s="136"/>
      <c r="AF184" s="136"/>
      <c r="AG184" s="133" t="s">
        <v>1443</v>
      </c>
      <c r="AH184" s="136"/>
      <c r="AJ184" s="136"/>
    </row>
    <row r="185" spans="24:36" ht="15">
      <c r="X185" s="136"/>
      <c r="Y185" s="136"/>
      <c r="Z185" s="136"/>
      <c r="AA185" s="136"/>
      <c r="AB185" s="138"/>
      <c r="AC185" s="138"/>
      <c r="AD185" s="136"/>
      <c r="AE185" s="136"/>
      <c r="AF185" s="136"/>
      <c r="AG185" s="133" t="s">
        <v>971</v>
      </c>
      <c r="AH185" s="136"/>
      <c r="AJ185" s="136"/>
    </row>
    <row r="186" spans="24:36" ht="15">
      <c r="X186" s="136"/>
      <c r="Y186" s="136"/>
      <c r="Z186" s="136"/>
      <c r="AA186" s="136"/>
      <c r="AB186" s="138"/>
      <c r="AC186" s="138"/>
      <c r="AD186" s="136"/>
      <c r="AE186" s="136"/>
      <c r="AF186" s="136"/>
      <c r="AG186" s="133" t="s">
        <v>979</v>
      </c>
      <c r="AH186" s="136"/>
      <c r="AJ186" s="136"/>
    </row>
    <row r="187" spans="24:36" ht="15">
      <c r="X187" s="136"/>
      <c r="Y187" s="136"/>
      <c r="Z187" s="136"/>
      <c r="AA187" s="136"/>
      <c r="AB187" s="138"/>
      <c r="AC187" s="138"/>
      <c r="AD187" s="136"/>
      <c r="AE187" s="136"/>
      <c r="AF187" s="136"/>
      <c r="AG187" s="133" t="s">
        <v>969</v>
      </c>
      <c r="AH187" s="136"/>
      <c r="AJ187" s="136"/>
    </row>
    <row r="188" spans="24:36" ht="15">
      <c r="X188" s="136"/>
      <c r="Y188" s="136"/>
      <c r="Z188" s="136"/>
      <c r="AA188" s="136"/>
      <c r="AB188" s="138"/>
      <c r="AC188" s="138"/>
      <c r="AD188" s="136"/>
      <c r="AE188" s="136"/>
      <c r="AF188" s="136"/>
      <c r="AG188" s="133" t="s">
        <v>972</v>
      </c>
      <c r="AH188" s="136"/>
      <c r="AJ188" s="136"/>
    </row>
    <row r="189" spans="24:36" ht="15">
      <c r="X189" s="136"/>
      <c r="Y189" s="136"/>
      <c r="Z189" s="136"/>
      <c r="AA189" s="136"/>
      <c r="AB189" s="138"/>
      <c r="AC189" s="138"/>
      <c r="AD189" s="136"/>
      <c r="AE189" s="136"/>
      <c r="AF189" s="136"/>
      <c r="AG189" s="133" t="s">
        <v>975</v>
      </c>
      <c r="AH189" s="136"/>
      <c r="AJ189" s="136"/>
    </row>
    <row r="190" spans="24:36" ht="15">
      <c r="X190" s="136"/>
      <c r="Y190" s="136"/>
      <c r="Z190" s="136"/>
      <c r="AA190" s="136"/>
      <c r="AB190" s="138"/>
      <c r="AC190" s="138"/>
      <c r="AD190" s="136"/>
      <c r="AE190" s="136"/>
      <c r="AF190" s="136"/>
      <c r="AG190" s="133" t="s">
        <v>976</v>
      </c>
      <c r="AH190" s="136"/>
      <c r="AJ190" s="136"/>
    </row>
    <row r="191" spans="24:36" ht="15">
      <c r="X191" s="136"/>
      <c r="Y191" s="136"/>
      <c r="Z191" s="136"/>
      <c r="AA191" s="136"/>
      <c r="AB191" s="138"/>
      <c r="AC191" s="138"/>
      <c r="AD191" s="136"/>
      <c r="AE191" s="136"/>
      <c r="AF191" s="136"/>
      <c r="AG191" s="133" t="s">
        <v>980</v>
      </c>
      <c r="AH191" s="136"/>
      <c r="AJ191" s="136"/>
    </row>
    <row r="192" spans="24:36" ht="15">
      <c r="X192" s="136"/>
      <c r="Y192" s="136"/>
      <c r="Z192" s="136"/>
      <c r="AA192" s="136"/>
      <c r="AB192" s="138"/>
      <c r="AC192" s="138"/>
      <c r="AD192" s="136"/>
      <c r="AE192" s="136"/>
      <c r="AF192" s="136"/>
      <c r="AG192" s="133" t="s">
        <v>981</v>
      </c>
      <c r="AH192" s="136"/>
      <c r="AJ192" s="136"/>
    </row>
    <row r="193" spans="24:36" ht="15">
      <c r="X193" s="136"/>
      <c r="Y193" s="136"/>
      <c r="Z193" s="136"/>
      <c r="AA193" s="136"/>
      <c r="AB193" s="138"/>
      <c r="AC193" s="138"/>
      <c r="AD193" s="136"/>
      <c r="AE193" s="136"/>
      <c r="AF193" s="136"/>
      <c r="AG193" s="133" t="s">
        <v>983</v>
      </c>
      <c r="AH193" s="136"/>
      <c r="AJ193" s="136"/>
    </row>
    <row r="194" spans="24:36" ht="15">
      <c r="X194" s="136"/>
      <c r="Y194" s="136"/>
      <c r="Z194" s="136"/>
      <c r="AA194" s="136"/>
      <c r="AB194" s="138"/>
      <c r="AC194" s="138"/>
      <c r="AD194" s="136"/>
      <c r="AE194" s="136"/>
      <c r="AF194" s="136"/>
      <c r="AG194" s="133" t="s">
        <v>984</v>
      </c>
      <c r="AH194" s="136"/>
      <c r="AJ194" s="136"/>
    </row>
    <row r="195" spans="24:36" ht="15">
      <c r="X195" s="136"/>
      <c r="Y195" s="136"/>
      <c r="Z195" s="136"/>
      <c r="AA195" s="136"/>
      <c r="AB195" s="138"/>
      <c r="AC195" s="138"/>
      <c r="AD195" s="136"/>
      <c r="AE195" s="136"/>
      <c r="AF195" s="136"/>
      <c r="AG195" s="133" t="s">
        <v>806</v>
      </c>
      <c r="AH195" s="136"/>
      <c r="AJ195" s="136"/>
    </row>
    <row r="196" spans="24:36" ht="15">
      <c r="X196" s="136"/>
      <c r="Y196" s="136"/>
      <c r="Z196" s="136"/>
      <c r="AA196" s="136"/>
      <c r="AB196" s="138"/>
      <c r="AC196" s="138"/>
      <c r="AD196" s="136"/>
      <c r="AE196" s="136"/>
      <c r="AF196" s="136"/>
      <c r="AG196" s="133" t="s">
        <v>923</v>
      </c>
      <c r="AH196" s="136"/>
      <c r="AJ196" s="136"/>
    </row>
    <row r="197" spans="24:36" ht="15">
      <c r="X197" s="136"/>
      <c r="Y197" s="136"/>
      <c r="Z197" s="136"/>
      <c r="AA197" s="136"/>
      <c r="AB197" s="138"/>
      <c r="AC197" s="138"/>
      <c r="AD197" s="136"/>
      <c r="AE197" s="136"/>
      <c r="AF197" s="136"/>
      <c r="AG197" s="133" t="s">
        <v>931</v>
      </c>
      <c r="AH197" s="136"/>
      <c r="AJ197" s="136"/>
    </row>
    <row r="198" spans="24:36" ht="15">
      <c r="X198" s="136"/>
      <c r="Y198" s="136"/>
      <c r="Z198" s="136"/>
      <c r="AA198" s="136"/>
      <c r="AB198" s="138"/>
      <c r="AC198" s="138"/>
      <c r="AD198" s="136"/>
      <c r="AE198" s="136"/>
      <c r="AF198" s="136"/>
      <c r="AG198" s="133" t="s">
        <v>940</v>
      </c>
      <c r="AH198" s="136"/>
      <c r="AJ198" s="136"/>
    </row>
    <row r="199" spans="24:36" ht="15">
      <c r="X199" s="136"/>
      <c r="Y199" s="136"/>
      <c r="Z199" s="136"/>
      <c r="AA199" s="136"/>
      <c r="AB199" s="138"/>
      <c r="AC199" s="138"/>
      <c r="AD199" s="136"/>
      <c r="AE199" s="136"/>
      <c r="AF199" s="136"/>
      <c r="AG199" s="133" t="s">
        <v>974</v>
      </c>
      <c r="AH199" s="136"/>
      <c r="AJ199" s="136"/>
    </row>
    <row r="200" spans="24:36" ht="15">
      <c r="X200" s="136"/>
      <c r="Y200" s="136"/>
      <c r="Z200" s="136"/>
      <c r="AA200" s="136"/>
      <c r="AB200" s="138"/>
      <c r="AC200" s="138"/>
      <c r="AD200" s="136"/>
      <c r="AE200" s="136"/>
      <c r="AF200" s="136"/>
      <c r="AG200" s="133" t="s">
        <v>1024</v>
      </c>
      <c r="AH200" s="136"/>
      <c r="AJ200" s="136"/>
    </row>
    <row r="201" spans="24:36" ht="15">
      <c r="X201" s="136"/>
      <c r="Y201" s="136"/>
      <c r="Z201" s="136"/>
      <c r="AA201" s="136"/>
      <c r="AB201" s="138"/>
      <c r="AC201" s="138"/>
      <c r="AD201" s="136"/>
      <c r="AE201" s="136"/>
      <c r="AF201" s="136"/>
      <c r="AG201" s="133" t="s">
        <v>1031</v>
      </c>
      <c r="AH201" s="136"/>
      <c r="AJ201" s="136"/>
    </row>
    <row r="202" spans="24:36" ht="15">
      <c r="X202" s="136"/>
      <c r="Y202" s="136"/>
      <c r="Z202" s="136"/>
      <c r="AA202" s="136"/>
      <c r="AB202" s="138"/>
      <c r="AC202" s="138"/>
      <c r="AD202" s="136"/>
      <c r="AE202" s="136"/>
      <c r="AF202" s="136"/>
      <c r="AG202" s="133" t="s">
        <v>993</v>
      </c>
      <c r="AH202" s="136"/>
      <c r="AJ202" s="136"/>
    </row>
    <row r="203" spans="24:36" ht="15">
      <c r="X203" s="136"/>
      <c r="Y203" s="136"/>
      <c r="Z203" s="136"/>
      <c r="AA203" s="136"/>
      <c r="AB203" s="138"/>
      <c r="AC203" s="138"/>
      <c r="AD203" s="136"/>
      <c r="AE203" s="136"/>
      <c r="AF203" s="136"/>
      <c r="AG203" s="133" t="s">
        <v>998</v>
      </c>
      <c r="AH203" s="136"/>
      <c r="AJ203" s="136"/>
    </row>
    <row r="204" spans="24:36" ht="15">
      <c r="X204" s="136"/>
      <c r="Y204" s="136"/>
      <c r="Z204" s="136"/>
      <c r="AA204" s="136"/>
      <c r="AB204" s="138"/>
      <c r="AC204" s="138"/>
      <c r="AD204" s="136"/>
      <c r="AE204" s="136"/>
      <c r="AF204" s="136"/>
      <c r="AG204" s="133" t="s">
        <v>985</v>
      </c>
      <c r="AH204" s="136"/>
      <c r="AJ204" s="136"/>
    </row>
    <row r="205" spans="24:36" ht="15">
      <c r="X205" s="136"/>
      <c r="Y205" s="136"/>
      <c r="Z205" s="136"/>
      <c r="AA205" s="136"/>
      <c r="AB205" s="138"/>
      <c r="AC205" s="138"/>
      <c r="AD205" s="136"/>
      <c r="AE205" s="136"/>
      <c r="AF205" s="136"/>
      <c r="AG205" s="133" t="s">
        <v>994</v>
      </c>
      <c r="AH205" s="136"/>
      <c r="AJ205" s="136"/>
    </row>
    <row r="206" spans="24:36" ht="15">
      <c r="X206" s="136"/>
      <c r="Y206" s="136"/>
      <c r="Z206" s="136"/>
      <c r="AA206" s="136"/>
      <c r="AB206" s="138"/>
      <c r="AC206" s="138"/>
      <c r="AD206" s="136"/>
      <c r="AE206" s="136"/>
      <c r="AF206" s="136"/>
      <c r="AG206" s="133" t="s">
        <v>982</v>
      </c>
      <c r="AH206" s="136"/>
      <c r="AJ206" s="136"/>
    </row>
    <row r="207" spans="24:36" ht="15">
      <c r="X207" s="136"/>
      <c r="Y207" s="136"/>
      <c r="Z207" s="136"/>
      <c r="AA207" s="136"/>
      <c r="AB207" s="138"/>
      <c r="AC207" s="138"/>
      <c r="AD207" s="136"/>
      <c r="AE207" s="136"/>
      <c r="AF207" s="136"/>
      <c r="AG207" s="133" t="s">
        <v>987</v>
      </c>
      <c r="AH207" s="136"/>
      <c r="AJ207" s="136"/>
    </row>
    <row r="208" spans="24:36" ht="15">
      <c r="X208" s="136"/>
      <c r="Y208" s="136"/>
      <c r="Z208" s="136"/>
      <c r="AA208" s="136"/>
      <c r="AB208" s="138"/>
      <c r="AC208" s="138"/>
      <c r="AD208" s="136"/>
      <c r="AE208" s="136"/>
      <c r="AF208" s="136"/>
      <c r="AG208" s="133" t="s">
        <v>992</v>
      </c>
      <c r="AH208" s="136"/>
      <c r="AJ208" s="136"/>
    </row>
    <row r="209" spans="24:36" ht="15">
      <c r="X209" s="136"/>
      <c r="Y209" s="136"/>
      <c r="Z209" s="136"/>
      <c r="AA209" s="136"/>
      <c r="AB209" s="138"/>
      <c r="AC209" s="138"/>
      <c r="AD209" s="136"/>
      <c r="AE209" s="136"/>
      <c r="AF209" s="136"/>
      <c r="AG209" s="133" t="s">
        <v>989</v>
      </c>
      <c r="AH209" s="136"/>
      <c r="AJ209" s="136"/>
    </row>
    <row r="210" spans="24:36" ht="15">
      <c r="X210" s="136"/>
      <c r="Y210" s="136"/>
      <c r="Z210" s="136"/>
      <c r="AA210" s="136"/>
      <c r="AB210" s="138"/>
      <c r="AC210" s="138"/>
      <c r="AD210" s="136"/>
      <c r="AE210" s="136"/>
      <c r="AF210" s="136"/>
      <c r="AG210" s="133" t="s">
        <v>1000</v>
      </c>
      <c r="AH210" s="136"/>
      <c r="AJ210" s="136"/>
    </row>
    <row r="211" spans="24:36" ht="15">
      <c r="X211" s="136"/>
      <c r="Y211" s="136"/>
      <c r="Z211" s="136"/>
      <c r="AA211" s="136"/>
      <c r="AB211" s="138"/>
      <c r="AC211" s="138"/>
      <c r="AD211" s="136"/>
      <c r="AE211" s="136"/>
      <c r="AF211" s="136"/>
      <c r="AG211" s="133" t="s">
        <v>986</v>
      </c>
      <c r="AH211" s="136"/>
      <c r="AJ211" s="136"/>
    </row>
    <row r="212" spans="24:36" ht="15">
      <c r="X212" s="136"/>
      <c r="Y212" s="136"/>
      <c r="Z212" s="136"/>
      <c r="AA212" s="136"/>
      <c r="AB212" s="138"/>
      <c r="AC212" s="138"/>
      <c r="AD212" s="136"/>
      <c r="AE212" s="136"/>
      <c r="AF212" s="136"/>
      <c r="AG212" s="133" t="s">
        <v>995</v>
      </c>
      <c r="AH212" s="136"/>
      <c r="AJ212" s="136"/>
    </row>
    <row r="213" spans="24:36" ht="15">
      <c r="X213" s="136"/>
      <c r="Y213" s="136"/>
      <c r="Z213" s="136"/>
      <c r="AA213" s="136"/>
      <c r="AB213" s="138"/>
      <c r="AC213" s="138"/>
      <c r="AD213" s="136"/>
      <c r="AE213" s="136"/>
      <c r="AF213" s="136"/>
      <c r="AG213" s="133" t="s">
        <v>1034</v>
      </c>
      <c r="AH213" s="136"/>
      <c r="AJ213" s="136"/>
    </row>
    <row r="214" spans="24:36" ht="15">
      <c r="X214" s="136"/>
      <c r="Y214" s="136"/>
      <c r="Z214" s="136"/>
      <c r="AA214" s="136"/>
      <c r="AB214" s="138"/>
      <c r="AC214" s="138"/>
      <c r="AD214" s="136"/>
      <c r="AE214" s="136"/>
      <c r="AF214" s="136"/>
      <c r="AG214" s="136" t="s">
        <v>898</v>
      </c>
      <c r="AH214" s="136"/>
      <c r="AJ214" s="136"/>
    </row>
    <row r="215" spans="24:36" ht="15">
      <c r="X215" s="136"/>
      <c r="Y215" s="136"/>
      <c r="Z215" s="136"/>
      <c r="AA215" s="136"/>
      <c r="AB215" s="138"/>
      <c r="AC215" s="138"/>
      <c r="AD215" s="136"/>
      <c r="AE215" s="136"/>
      <c r="AF215" s="136"/>
      <c r="AG215" s="133" t="s">
        <v>997</v>
      </c>
      <c r="AH215" s="136"/>
      <c r="AJ215" s="136"/>
    </row>
    <row r="216" spans="24:36" ht="15">
      <c r="X216" s="136"/>
      <c r="Y216" s="136"/>
      <c r="Z216" s="136"/>
      <c r="AA216" s="136"/>
      <c r="AB216" s="138"/>
      <c r="AC216" s="138"/>
      <c r="AD216" s="136"/>
      <c r="AE216" s="136"/>
      <c r="AF216" s="136"/>
      <c r="AG216" s="133" t="s">
        <v>932</v>
      </c>
      <c r="AH216" s="136"/>
      <c r="AJ216" s="136"/>
    </row>
    <row r="217" spans="24:36" ht="15">
      <c r="X217" s="136"/>
      <c r="Y217" s="136"/>
      <c r="Z217" s="136"/>
      <c r="AA217" s="136"/>
      <c r="AB217" s="138"/>
      <c r="AC217" s="138"/>
      <c r="AD217" s="136"/>
      <c r="AE217" s="136"/>
      <c r="AF217" s="136"/>
      <c r="AG217" s="133" t="s">
        <v>990</v>
      </c>
      <c r="AH217" s="136"/>
      <c r="AJ217" s="136"/>
    </row>
    <row r="218" spans="24:36" ht="15">
      <c r="X218" s="136"/>
      <c r="Y218" s="136"/>
      <c r="Z218" s="136"/>
      <c r="AA218" s="136"/>
      <c r="AB218" s="138"/>
      <c r="AC218" s="138"/>
      <c r="AD218" s="136"/>
      <c r="AE218" s="136"/>
      <c r="AF218" s="136"/>
      <c r="AG218" s="133" t="s">
        <v>988</v>
      </c>
      <c r="AH218" s="136"/>
      <c r="AJ218" s="136"/>
    </row>
    <row r="219" spans="24:36" ht="15">
      <c r="X219" s="136"/>
      <c r="Y219" s="136"/>
      <c r="Z219" s="136"/>
      <c r="AA219" s="136"/>
      <c r="AB219" s="138"/>
      <c r="AC219" s="138"/>
      <c r="AD219" s="136"/>
      <c r="AE219" s="136"/>
      <c r="AF219" s="136"/>
      <c r="AG219" s="133" t="s">
        <v>996</v>
      </c>
      <c r="AH219" s="136"/>
      <c r="AJ219" s="136"/>
    </row>
    <row r="220" spans="24:36" ht="15">
      <c r="X220" s="136"/>
      <c r="Y220" s="136"/>
      <c r="Z220" s="136"/>
      <c r="AA220" s="136"/>
      <c r="AB220" s="138"/>
      <c r="AC220" s="138"/>
      <c r="AD220" s="136"/>
      <c r="AE220" s="136"/>
      <c r="AF220" s="136"/>
      <c r="AG220" s="133" t="s">
        <v>991</v>
      </c>
      <c r="AH220" s="136"/>
      <c r="AJ220" s="136"/>
    </row>
    <row r="221" spans="24:36" ht="15">
      <c r="X221" s="136"/>
      <c r="Y221" s="136"/>
      <c r="Z221" s="136"/>
      <c r="AA221" s="136"/>
      <c r="AB221" s="138"/>
      <c r="AC221" s="138"/>
      <c r="AD221" s="136"/>
      <c r="AE221" s="136"/>
      <c r="AF221" s="136"/>
      <c r="AG221" s="133" t="s">
        <v>842</v>
      </c>
      <c r="AH221" s="136"/>
      <c r="AJ221" s="136"/>
    </row>
    <row r="222" spans="24:36" ht="15">
      <c r="X222" s="136"/>
      <c r="Y222" s="136"/>
      <c r="Z222" s="136"/>
      <c r="AA222" s="136"/>
      <c r="AB222" s="138"/>
      <c r="AC222" s="138"/>
      <c r="AD222" s="136"/>
      <c r="AE222" s="136"/>
      <c r="AF222" s="136"/>
      <c r="AG222" s="133" t="s">
        <v>1001</v>
      </c>
      <c r="AH222" s="136"/>
      <c r="AJ222" s="136"/>
    </row>
    <row r="223" spans="24:36" ht="15">
      <c r="X223" s="136"/>
      <c r="Y223" s="136"/>
      <c r="Z223" s="136"/>
      <c r="AA223" s="136"/>
      <c r="AB223" s="138"/>
      <c r="AC223" s="138"/>
      <c r="AD223" s="136"/>
      <c r="AE223" s="136"/>
      <c r="AF223" s="136"/>
      <c r="AG223" s="133" t="s">
        <v>1444</v>
      </c>
      <c r="AH223" s="136"/>
      <c r="AJ223" s="136"/>
    </row>
    <row r="224" spans="24:36" ht="15">
      <c r="X224" s="136"/>
      <c r="Y224" s="136"/>
      <c r="Z224" s="136"/>
      <c r="AA224" s="136"/>
      <c r="AB224" s="138"/>
      <c r="AC224" s="138"/>
      <c r="AD224" s="136"/>
      <c r="AE224" s="136"/>
      <c r="AF224" s="136"/>
      <c r="AG224" s="133" t="s">
        <v>1007</v>
      </c>
      <c r="AH224" s="136"/>
      <c r="AJ224" s="136"/>
    </row>
    <row r="225" spans="24:36" ht="15">
      <c r="X225" s="136"/>
      <c r="Y225" s="136"/>
      <c r="Z225" s="136"/>
      <c r="AA225" s="136"/>
      <c r="AB225" s="138"/>
      <c r="AC225" s="138"/>
      <c r="AD225" s="136"/>
      <c r="AE225" s="136"/>
      <c r="AF225" s="136"/>
      <c r="AG225" s="133" t="s">
        <v>1016</v>
      </c>
      <c r="AH225" s="136"/>
      <c r="AJ225" s="136"/>
    </row>
    <row r="226" spans="24:36" ht="15">
      <c r="X226" s="136"/>
      <c r="Y226" s="136"/>
      <c r="Z226" s="136"/>
      <c r="AA226" s="136"/>
      <c r="AB226" s="138"/>
      <c r="AC226" s="138"/>
      <c r="AD226" s="136"/>
      <c r="AE226" s="136"/>
      <c r="AF226" s="136"/>
      <c r="AG226" s="133" t="s">
        <v>1006</v>
      </c>
      <c r="AH226" s="136"/>
      <c r="AJ226" s="136"/>
    </row>
    <row r="227" spans="24:36" ht="15">
      <c r="X227" s="136"/>
      <c r="Y227" s="136"/>
      <c r="Z227" s="136"/>
      <c r="AA227" s="136"/>
      <c r="AB227" s="138"/>
      <c r="AC227" s="138"/>
      <c r="AD227" s="136"/>
      <c r="AE227" s="136"/>
      <c r="AF227" s="136"/>
      <c r="AG227" s="133" t="s">
        <v>1009</v>
      </c>
      <c r="AH227" s="136"/>
      <c r="AJ227" s="136"/>
    </row>
    <row r="228" spans="24:36" ht="15">
      <c r="X228" s="136"/>
      <c r="Y228" s="136"/>
      <c r="Z228" s="136"/>
      <c r="AA228" s="136"/>
      <c r="AB228" s="138"/>
      <c r="AC228" s="138"/>
      <c r="AD228" s="136"/>
      <c r="AE228" s="136"/>
      <c r="AF228" s="136"/>
      <c r="AG228" s="133" t="s">
        <v>1005</v>
      </c>
      <c r="AH228" s="136"/>
      <c r="AJ228" s="136"/>
    </row>
    <row r="229" spans="24:36" ht="15">
      <c r="X229" s="136"/>
      <c r="Y229" s="136"/>
      <c r="Z229" s="136"/>
      <c r="AA229" s="136"/>
      <c r="AB229" s="138"/>
      <c r="AC229" s="138"/>
      <c r="AD229" s="136"/>
      <c r="AE229" s="136"/>
      <c r="AF229" s="136"/>
      <c r="AG229" s="133" t="s">
        <v>1008</v>
      </c>
      <c r="AH229" s="136"/>
      <c r="AJ229" s="136"/>
    </row>
    <row r="230" spans="24:36" ht="15">
      <c r="X230" s="136"/>
      <c r="Y230" s="136"/>
      <c r="Z230" s="136"/>
      <c r="AA230" s="136"/>
      <c r="AB230" s="138"/>
      <c r="AC230" s="138"/>
      <c r="AD230" s="136"/>
      <c r="AE230" s="136"/>
      <c r="AF230" s="136"/>
      <c r="AG230" s="133" t="s">
        <v>1012</v>
      </c>
      <c r="AH230" s="136"/>
      <c r="AJ230" s="136"/>
    </row>
    <row r="231" spans="24:36" ht="15">
      <c r="X231" s="136"/>
      <c r="Y231" s="136"/>
      <c r="Z231" s="136"/>
      <c r="AA231" s="136"/>
      <c r="AB231" s="138"/>
      <c r="AC231" s="138"/>
      <c r="AD231" s="136"/>
      <c r="AE231" s="136"/>
      <c r="AF231" s="136"/>
      <c r="AG231" s="133" t="s">
        <v>1014</v>
      </c>
      <c r="AH231" s="136"/>
      <c r="AJ231" s="136"/>
    </row>
    <row r="232" spans="24:36" ht="15">
      <c r="X232" s="136"/>
      <c r="Y232" s="136"/>
      <c r="Z232" s="136"/>
      <c r="AA232" s="136"/>
      <c r="AB232" s="138"/>
      <c r="AC232" s="138"/>
      <c r="AD232" s="136"/>
      <c r="AE232" s="136"/>
      <c r="AF232" s="136"/>
      <c r="AG232" s="133" t="s">
        <v>1011</v>
      </c>
      <c r="AH232" s="136"/>
      <c r="AJ232" s="136"/>
    </row>
    <row r="233" spans="24:36" ht="15">
      <c r="X233" s="136"/>
      <c r="Y233" s="136"/>
      <c r="Z233" s="136"/>
      <c r="AA233" s="136"/>
      <c r="AB233" s="138"/>
      <c r="AC233" s="138"/>
      <c r="AD233" s="136"/>
      <c r="AE233" s="136"/>
      <c r="AF233" s="136"/>
      <c r="AG233" s="133" t="s">
        <v>1013</v>
      </c>
      <c r="AH233" s="136"/>
      <c r="AJ233" s="136"/>
    </row>
    <row r="234" spans="24:36" ht="15">
      <c r="X234" s="136"/>
      <c r="Y234" s="136"/>
      <c r="Z234" s="136"/>
      <c r="AA234" s="136"/>
      <c r="AB234" s="138"/>
      <c r="AC234" s="138"/>
      <c r="AD234" s="136"/>
      <c r="AE234" s="136"/>
      <c r="AF234" s="136"/>
      <c r="AG234" s="133" t="s">
        <v>1010</v>
      </c>
      <c r="AH234" s="136"/>
      <c r="AJ234" s="136"/>
    </row>
    <row r="235" spans="24:36" ht="15">
      <c r="X235" s="136"/>
      <c r="Y235" s="136"/>
      <c r="Z235" s="136"/>
      <c r="AA235" s="136"/>
      <c r="AB235" s="138"/>
      <c r="AC235" s="138"/>
      <c r="AD235" s="136"/>
      <c r="AE235" s="136"/>
      <c r="AF235" s="136"/>
      <c r="AG235" s="133" t="s">
        <v>1002</v>
      </c>
      <c r="AH235" s="136"/>
      <c r="AJ235" s="136"/>
    </row>
    <row r="236" spans="24:36" ht="15">
      <c r="X236" s="136"/>
      <c r="Y236" s="136"/>
      <c r="Z236" s="136"/>
      <c r="AA236" s="136"/>
      <c r="AB236" s="138"/>
      <c r="AC236" s="138"/>
      <c r="AD236" s="136"/>
      <c r="AE236" s="136"/>
      <c r="AF236" s="136"/>
      <c r="AG236" s="133" t="s">
        <v>1015</v>
      </c>
      <c r="AH236" s="136"/>
      <c r="AJ236" s="136"/>
    </row>
    <row r="237" spans="24:36" ht="15">
      <c r="X237" s="136"/>
      <c r="Y237" s="136"/>
      <c r="Z237" s="136"/>
      <c r="AA237" s="136"/>
      <c r="AB237" s="138"/>
      <c r="AC237" s="138"/>
      <c r="AD237" s="136"/>
      <c r="AE237" s="136"/>
      <c r="AF237" s="136"/>
      <c r="AG237" s="133" t="s">
        <v>1018</v>
      </c>
      <c r="AH237" s="136"/>
      <c r="AJ237" s="136"/>
    </row>
    <row r="238" spans="24:36" ht="15">
      <c r="X238" s="136"/>
      <c r="Y238" s="136"/>
      <c r="Z238" s="136"/>
      <c r="AA238" s="136"/>
      <c r="AB238" s="138"/>
      <c r="AC238" s="138"/>
      <c r="AD238" s="136"/>
      <c r="AE238" s="136"/>
      <c r="AF238" s="136"/>
      <c r="AG238" s="133" t="s">
        <v>1017</v>
      </c>
      <c r="AH238" s="136"/>
      <c r="AJ238" s="136"/>
    </row>
    <row r="239" spans="24:36" ht="15">
      <c r="X239" s="136"/>
      <c r="Y239" s="136"/>
      <c r="Z239" s="136"/>
      <c r="AA239" s="136"/>
      <c r="AB239" s="138"/>
      <c r="AC239" s="138"/>
      <c r="AD239" s="136"/>
      <c r="AE239" s="136"/>
      <c r="AF239" s="136"/>
      <c r="AG239" s="133" t="s">
        <v>763</v>
      </c>
      <c r="AH239" s="136"/>
      <c r="AJ239" s="136"/>
    </row>
    <row r="240" spans="24:36" ht="15">
      <c r="X240" s="136"/>
      <c r="Y240" s="136"/>
      <c r="Z240" s="136"/>
      <c r="AA240" s="136"/>
      <c r="AB240" s="138"/>
      <c r="AC240" s="138"/>
      <c r="AD240" s="136"/>
      <c r="AE240" s="136"/>
      <c r="AF240" s="136"/>
      <c r="AG240" s="133" t="s">
        <v>709</v>
      </c>
      <c r="AH240" s="136"/>
      <c r="AJ240" s="136"/>
    </row>
    <row r="241" spans="24:36" ht="15">
      <c r="X241" s="136"/>
      <c r="Y241" s="136"/>
      <c r="Z241" s="136"/>
      <c r="AA241" s="136"/>
      <c r="AB241" s="138"/>
      <c r="AC241" s="138"/>
      <c r="AD241" s="136"/>
      <c r="AE241" s="136"/>
      <c r="AF241" s="136"/>
      <c r="AG241" s="133" t="s">
        <v>1019</v>
      </c>
      <c r="AH241" s="136"/>
      <c r="AJ241" s="136"/>
    </row>
    <row r="242" spans="24:36" ht="15">
      <c r="X242" s="136"/>
      <c r="Y242" s="136"/>
      <c r="Z242" s="136"/>
      <c r="AA242" s="136"/>
      <c r="AB242" s="138"/>
      <c r="AC242" s="138"/>
      <c r="AD242" s="136"/>
      <c r="AE242" s="136"/>
      <c r="AF242" s="136"/>
      <c r="AG242" s="133" t="s">
        <v>1020</v>
      </c>
      <c r="AH242" s="136"/>
      <c r="AJ242" s="136"/>
    </row>
    <row r="243" spans="24:36" ht="15">
      <c r="X243" s="136"/>
      <c r="Y243" s="136"/>
      <c r="Z243" s="136"/>
      <c r="AA243" s="136"/>
      <c r="AB243" s="138"/>
      <c r="AC243" s="138"/>
      <c r="AD243" s="136"/>
      <c r="AE243" s="136"/>
      <c r="AF243" s="136"/>
      <c r="AG243" s="133" t="s">
        <v>1445</v>
      </c>
      <c r="AH243" s="136"/>
      <c r="AJ243" s="136"/>
    </row>
    <row r="244" spans="24:36" ht="15">
      <c r="X244" s="136"/>
      <c r="Y244" s="136"/>
      <c r="Z244" s="136"/>
      <c r="AA244" s="136"/>
      <c r="AB244" s="138"/>
      <c r="AC244" s="138"/>
      <c r="AD244" s="136"/>
      <c r="AE244" s="136"/>
      <c r="AF244" s="136"/>
      <c r="AG244" s="133" t="s">
        <v>1021</v>
      </c>
      <c r="AH244" s="136"/>
      <c r="AJ244" s="136"/>
    </row>
    <row r="245" spans="24:36" ht="15">
      <c r="X245" s="136"/>
      <c r="Y245" s="136"/>
      <c r="Z245" s="136"/>
      <c r="AA245" s="136"/>
      <c r="AB245" s="138"/>
      <c r="AC245" s="138"/>
      <c r="AD245" s="136"/>
      <c r="AE245" s="136"/>
      <c r="AF245" s="136"/>
      <c r="AG245" s="133" t="s">
        <v>1022</v>
      </c>
      <c r="AH245" s="136"/>
      <c r="AJ245" s="136"/>
    </row>
    <row r="246" spans="24:36" ht="15">
      <c r="X246" s="136"/>
      <c r="Y246" s="136"/>
      <c r="Z246" s="136"/>
      <c r="AA246" s="136"/>
      <c r="AB246" s="138"/>
      <c r="AC246" s="138"/>
      <c r="AD246" s="136"/>
      <c r="AE246" s="136"/>
      <c r="AF246" s="136"/>
      <c r="AG246" s="133" t="s">
        <v>1029</v>
      </c>
      <c r="AH246" s="136"/>
      <c r="AJ246" s="136"/>
    </row>
    <row r="247" spans="24:36" ht="15">
      <c r="X247" s="136"/>
      <c r="Y247" s="136"/>
      <c r="Z247" s="136"/>
      <c r="AA247" s="136"/>
      <c r="AB247" s="138"/>
      <c r="AC247" s="138"/>
      <c r="AD247" s="136"/>
      <c r="AE247" s="136"/>
      <c r="AF247" s="136"/>
      <c r="AG247" s="133" t="s">
        <v>1025</v>
      </c>
      <c r="AH247" s="136"/>
      <c r="AJ247" s="136"/>
    </row>
    <row r="248" spans="24:36" ht="15">
      <c r="X248" s="136"/>
      <c r="Y248" s="136"/>
      <c r="Z248" s="136"/>
      <c r="AA248" s="136"/>
      <c r="AB248" s="138"/>
      <c r="AC248" s="138"/>
      <c r="AD248" s="136"/>
      <c r="AE248" s="136"/>
      <c r="AF248" s="136"/>
      <c r="AG248" s="133" t="s">
        <v>1028</v>
      </c>
      <c r="AH248" s="136"/>
      <c r="AJ248" s="136"/>
    </row>
    <row r="249" spans="24:36" ht="15">
      <c r="X249" s="136"/>
      <c r="Y249" s="136"/>
      <c r="Z249" s="136"/>
      <c r="AA249" s="136"/>
      <c r="AB249" s="138"/>
      <c r="AC249" s="138"/>
      <c r="AD249" s="136"/>
      <c r="AE249" s="136"/>
      <c r="AF249" s="136"/>
      <c r="AG249" s="133" t="s">
        <v>1027</v>
      </c>
      <c r="AH249" s="136"/>
      <c r="AJ249" s="136"/>
    </row>
    <row r="250" spans="24:36" ht="15">
      <c r="X250" s="136"/>
      <c r="Y250" s="136"/>
      <c r="Z250" s="136"/>
      <c r="AA250" s="136"/>
      <c r="AB250" s="138"/>
      <c r="AC250" s="138"/>
      <c r="AD250" s="136"/>
      <c r="AE250" s="136"/>
      <c r="AF250" s="136"/>
      <c r="AG250" s="133" t="s">
        <v>1026</v>
      </c>
      <c r="AH250" s="136"/>
      <c r="AJ250" s="136"/>
    </row>
    <row r="251" spans="24:36" ht="15">
      <c r="X251" s="136"/>
      <c r="Y251" s="136"/>
      <c r="Z251" s="136"/>
      <c r="AA251" s="136"/>
      <c r="AB251" s="138"/>
      <c r="AC251" s="138"/>
      <c r="AD251" s="136"/>
      <c r="AE251" s="136"/>
      <c r="AF251" s="136"/>
      <c r="AG251" s="133" t="s">
        <v>1030</v>
      </c>
      <c r="AH251" s="136"/>
      <c r="AJ251" s="136"/>
    </row>
    <row r="252" spans="24:36" ht="15">
      <c r="X252" s="136"/>
      <c r="Y252" s="136"/>
      <c r="Z252" s="136"/>
      <c r="AA252" s="136"/>
      <c r="AB252" s="138"/>
      <c r="AC252" s="138"/>
      <c r="AD252" s="136"/>
      <c r="AE252" s="136"/>
      <c r="AF252" s="136"/>
      <c r="AG252" s="136" t="s">
        <v>878</v>
      </c>
      <c r="AH252" s="136"/>
      <c r="AJ252" s="136"/>
    </row>
    <row r="253" spans="24:36" ht="15">
      <c r="X253" s="136"/>
      <c r="Y253" s="136"/>
      <c r="Z253" s="136"/>
      <c r="AA253" s="136"/>
      <c r="AB253" s="138"/>
      <c r="AC253" s="138"/>
      <c r="AD253" s="136"/>
      <c r="AE253" s="136"/>
      <c r="AF253" s="136"/>
      <c r="AG253" s="136" t="s">
        <v>1032</v>
      </c>
      <c r="AH253" s="136"/>
      <c r="AJ253" s="136"/>
    </row>
    <row r="254" spans="24:36" ht="15">
      <c r="X254" s="136"/>
      <c r="Y254" s="136"/>
      <c r="Z254" s="136"/>
      <c r="AA254" s="136"/>
      <c r="AB254" s="138"/>
      <c r="AC254" s="138"/>
      <c r="AD254" s="136"/>
      <c r="AE254" s="136"/>
      <c r="AF254" s="136"/>
      <c r="AG254" s="136" t="s">
        <v>1035</v>
      </c>
      <c r="AH254" s="136"/>
      <c r="AJ254" s="136"/>
    </row>
    <row r="255" spans="24:36" ht="15">
      <c r="X255" s="136"/>
      <c r="Y255" s="136"/>
      <c r="Z255" s="136"/>
      <c r="AA255" s="136"/>
      <c r="AB255" s="138"/>
      <c r="AC255" s="138"/>
      <c r="AD255" s="136"/>
      <c r="AE255" s="136"/>
      <c r="AF255" s="136"/>
      <c r="AG255" s="136" t="s">
        <v>1036</v>
      </c>
      <c r="AH255" s="136"/>
      <c r="AJ255" s="136"/>
    </row>
    <row r="256" spans="24:36" ht="15">
      <c r="X256" s="136"/>
      <c r="Y256" s="136"/>
      <c r="Z256" s="136"/>
      <c r="AA256" s="136"/>
      <c r="AB256" s="138"/>
      <c r="AC256" s="138"/>
      <c r="AD256" s="136"/>
      <c r="AE256" s="136"/>
      <c r="AF256" s="136"/>
      <c r="AG256" s="136"/>
      <c r="AH256" s="136"/>
      <c r="AJ256" s="136"/>
    </row>
    <row r="257" spans="24:36" ht="15">
      <c r="X257" s="136"/>
      <c r="Y257" s="136"/>
      <c r="Z257" s="136"/>
      <c r="AA257" s="136"/>
      <c r="AB257" s="138"/>
      <c r="AC257" s="138"/>
      <c r="AD257" s="136"/>
      <c r="AE257" s="136"/>
      <c r="AF257" s="136"/>
      <c r="AG257" s="136"/>
      <c r="AH257" s="136"/>
      <c r="AJ257" s="136"/>
    </row>
    <row r="258" spans="24:36" ht="15">
      <c r="X258" s="136"/>
      <c r="Y258" s="136"/>
      <c r="Z258" s="136"/>
      <c r="AA258" s="136"/>
      <c r="AB258" s="138"/>
      <c r="AC258" s="138"/>
      <c r="AD258" s="136"/>
      <c r="AE258" s="136"/>
      <c r="AF258" s="136"/>
      <c r="AG258" s="136"/>
      <c r="AH258" s="136"/>
      <c r="AJ258" s="136"/>
    </row>
    <row r="259" spans="24:36" ht="15">
      <c r="X259" s="136"/>
      <c r="Y259" s="136"/>
      <c r="Z259" s="136"/>
      <c r="AA259" s="136"/>
      <c r="AB259" s="138"/>
      <c r="AC259" s="138"/>
      <c r="AD259" s="136"/>
      <c r="AE259" s="136"/>
      <c r="AF259" s="136"/>
      <c r="AG259" s="136"/>
      <c r="AH259" s="136"/>
      <c r="AJ259" s="136"/>
    </row>
    <row r="260" spans="24:36" ht="15">
      <c r="X260" s="136"/>
      <c r="Y260" s="136"/>
      <c r="Z260" s="136"/>
      <c r="AA260" s="136"/>
      <c r="AB260" s="138"/>
      <c r="AC260" s="138"/>
      <c r="AD260" s="136"/>
      <c r="AE260" s="136"/>
      <c r="AF260" s="136"/>
      <c r="AG260" s="136"/>
      <c r="AH260" s="136"/>
      <c r="AJ260" s="136"/>
    </row>
    <row r="261" spans="24:36" ht="15">
      <c r="X261" s="136"/>
      <c r="Y261" s="136"/>
      <c r="Z261" s="136"/>
      <c r="AA261" s="136"/>
      <c r="AB261" s="138"/>
      <c r="AC261" s="138"/>
      <c r="AD261" s="136"/>
      <c r="AE261" s="136"/>
      <c r="AF261" s="136"/>
      <c r="AG261" s="136"/>
      <c r="AH261" s="136"/>
      <c r="AJ261" s="136"/>
    </row>
    <row r="262" spans="24:36" ht="15">
      <c r="X262" s="136"/>
      <c r="Y262" s="136"/>
      <c r="Z262" s="136"/>
      <c r="AA262" s="136"/>
      <c r="AB262" s="138"/>
      <c r="AC262" s="138"/>
      <c r="AD262" s="136"/>
      <c r="AE262" s="136"/>
      <c r="AF262" s="136"/>
      <c r="AG262" s="136"/>
      <c r="AH262" s="136"/>
      <c r="AJ262" s="136"/>
    </row>
    <row r="263" spans="24:36" ht="15">
      <c r="X263" s="136"/>
      <c r="Y263" s="136"/>
      <c r="Z263" s="136"/>
      <c r="AA263" s="136"/>
      <c r="AB263" s="138"/>
      <c r="AC263" s="138"/>
      <c r="AD263" s="136"/>
      <c r="AE263" s="136"/>
      <c r="AF263" s="136"/>
      <c r="AG263" s="136"/>
      <c r="AH263" s="136"/>
      <c r="AJ263" s="136"/>
    </row>
    <row r="264" spans="24:36" ht="15">
      <c r="X264" s="136"/>
      <c r="Y264" s="136"/>
      <c r="Z264" s="136"/>
      <c r="AA264" s="136"/>
      <c r="AB264" s="138"/>
      <c r="AC264" s="138"/>
      <c r="AD264" s="136"/>
      <c r="AE264" s="136"/>
      <c r="AF264" s="136"/>
      <c r="AG264" s="136"/>
      <c r="AH264" s="136"/>
      <c r="AJ264" s="136"/>
    </row>
    <row r="265" spans="24:36" ht="15">
      <c r="X265" s="136"/>
      <c r="Y265" s="136"/>
      <c r="Z265" s="136"/>
      <c r="AA265" s="136"/>
      <c r="AB265" s="138"/>
      <c r="AC265" s="138"/>
      <c r="AD265" s="136"/>
      <c r="AE265" s="136"/>
      <c r="AF265" s="136"/>
      <c r="AG265" s="136"/>
      <c r="AH265" s="136"/>
      <c r="AJ265" s="136"/>
    </row>
    <row r="266" spans="24:36" ht="15">
      <c r="X266" s="136"/>
      <c r="Y266" s="136"/>
      <c r="Z266" s="136"/>
      <c r="AA266" s="136"/>
      <c r="AB266" s="138"/>
      <c r="AC266" s="138"/>
      <c r="AD266" s="136"/>
      <c r="AE266" s="136"/>
      <c r="AF266" s="136"/>
      <c r="AG266" s="136"/>
      <c r="AH266" s="136"/>
      <c r="AJ266" s="136"/>
    </row>
    <row r="267" spans="24:36" ht="15">
      <c r="X267" s="136"/>
      <c r="Y267" s="136"/>
      <c r="Z267" s="136"/>
      <c r="AA267" s="136"/>
      <c r="AB267" s="138"/>
      <c r="AC267" s="138"/>
      <c r="AD267" s="136"/>
      <c r="AE267" s="136"/>
      <c r="AF267" s="136"/>
      <c r="AG267" s="136"/>
      <c r="AH267" s="136"/>
      <c r="AJ267" s="136"/>
    </row>
    <row r="268" spans="24:36" ht="15">
      <c r="X268" s="136"/>
      <c r="Y268" s="136"/>
      <c r="Z268" s="136"/>
      <c r="AA268" s="136"/>
      <c r="AB268" s="138"/>
      <c r="AC268" s="138"/>
      <c r="AD268" s="136"/>
      <c r="AE268" s="136"/>
      <c r="AF268" s="136"/>
      <c r="AG268" s="136"/>
      <c r="AH268" s="136"/>
      <c r="AJ268" s="136"/>
    </row>
    <row r="269" spans="24:36" ht="15">
      <c r="X269" s="136"/>
      <c r="Y269" s="136"/>
      <c r="Z269" s="136"/>
      <c r="AA269" s="136"/>
      <c r="AB269" s="138"/>
      <c r="AC269" s="138"/>
      <c r="AD269" s="136"/>
      <c r="AE269" s="136"/>
      <c r="AF269" s="136"/>
      <c r="AG269" s="136"/>
      <c r="AH269" s="136"/>
      <c r="AJ269" s="136"/>
    </row>
    <row r="270" spans="24:36" ht="15">
      <c r="X270" s="136"/>
      <c r="Y270" s="136"/>
      <c r="Z270" s="136"/>
      <c r="AA270" s="136"/>
      <c r="AB270" s="138"/>
      <c r="AC270" s="138"/>
      <c r="AD270" s="136"/>
      <c r="AE270" s="136"/>
      <c r="AF270" s="136"/>
      <c r="AG270" s="136"/>
      <c r="AH270" s="136"/>
      <c r="AJ270" s="136"/>
    </row>
    <row r="271" spans="24:36" ht="15">
      <c r="X271" s="136"/>
      <c r="Y271" s="136"/>
      <c r="Z271" s="136"/>
      <c r="AA271" s="136"/>
      <c r="AB271" s="138"/>
      <c r="AC271" s="138"/>
      <c r="AD271" s="136"/>
      <c r="AE271" s="136"/>
      <c r="AF271" s="136"/>
      <c r="AG271" s="136"/>
      <c r="AH271" s="136"/>
      <c r="AJ271" s="136"/>
    </row>
    <row r="272" spans="24:36" ht="15">
      <c r="X272" s="136"/>
      <c r="Y272" s="136"/>
      <c r="Z272" s="136"/>
      <c r="AA272" s="136"/>
      <c r="AB272" s="138"/>
      <c r="AC272" s="138"/>
      <c r="AD272" s="136"/>
      <c r="AE272" s="136"/>
      <c r="AF272" s="136"/>
      <c r="AG272" s="136"/>
      <c r="AH272" s="136"/>
      <c r="AJ272" s="136"/>
    </row>
    <row r="273" spans="24:36" ht="15">
      <c r="X273" s="136"/>
      <c r="Y273" s="136"/>
      <c r="Z273" s="136"/>
      <c r="AA273" s="136"/>
      <c r="AB273" s="138"/>
      <c r="AC273" s="138"/>
      <c r="AD273" s="136"/>
      <c r="AE273" s="136"/>
      <c r="AF273" s="136"/>
      <c r="AG273" s="136"/>
      <c r="AH273" s="136"/>
      <c r="AJ273" s="136"/>
    </row>
    <row r="274" spans="24:36" ht="15">
      <c r="X274" s="136"/>
      <c r="Y274" s="136"/>
      <c r="Z274" s="136"/>
      <c r="AA274" s="136"/>
      <c r="AB274" s="138"/>
      <c r="AC274" s="138"/>
      <c r="AD274" s="136"/>
      <c r="AE274" s="136"/>
      <c r="AF274" s="136"/>
      <c r="AG274" s="136"/>
      <c r="AH274" s="136"/>
      <c r="AJ274" s="136"/>
    </row>
    <row r="275" spans="24:36" ht="15">
      <c r="X275" s="136"/>
      <c r="Y275" s="136"/>
      <c r="Z275" s="136"/>
      <c r="AA275" s="136"/>
      <c r="AB275" s="138"/>
      <c r="AC275" s="138"/>
      <c r="AD275" s="136"/>
      <c r="AE275" s="136"/>
      <c r="AF275" s="136"/>
      <c r="AG275" s="136"/>
      <c r="AH275" s="136"/>
      <c r="AJ275" s="136"/>
    </row>
    <row r="276" spans="24:36" ht="15">
      <c r="X276" s="136"/>
      <c r="Y276" s="136"/>
      <c r="Z276" s="136"/>
      <c r="AA276" s="136"/>
      <c r="AB276" s="138"/>
      <c r="AC276" s="138"/>
      <c r="AD276" s="136"/>
      <c r="AE276" s="136"/>
      <c r="AF276" s="136"/>
      <c r="AG276" s="136"/>
      <c r="AH276" s="136"/>
      <c r="AJ276" s="136"/>
    </row>
    <row r="277" spans="24:36" ht="15">
      <c r="X277" s="136"/>
      <c r="Y277" s="136"/>
      <c r="Z277" s="136"/>
      <c r="AA277" s="136"/>
      <c r="AB277" s="138"/>
      <c r="AC277" s="138"/>
      <c r="AD277" s="136"/>
      <c r="AE277" s="136"/>
      <c r="AF277" s="136"/>
      <c r="AG277" s="136"/>
      <c r="AH277" s="136"/>
      <c r="AJ277" s="136"/>
    </row>
    <row r="278" spans="24:36" ht="15">
      <c r="X278" s="136"/>
      <c r="Y278" s="136"/>
      <c r="Z278" s="136"/>
      <c r="AA278" s="136"/>
      <c r="AB278" s="138"/>
      <c r="AC278" s="138"/>
      <c r="AD278" s="136"/>
      <c r="AE278" s="136"/>
      <c r="AF278" s="136"/>
      <c r="AG278" s="136"/>
      <c r="AH278" s="136"/>
      <c r="AJ278" s="136"/>
    </row>
    <row r="279" spans="24:36" ht="15">
      <c r="X279" s="136"/>
      <c r="Y279" s="136"/>
      <c r="Z279" s="136"/>
      <c r="AA279" s="136"/>
      <c r="AB279" s="138"/>
      <c r="AC279" s="138"/>
      <c r="AD279" s="136"/>
      <c r="AE279" s="136"/>
      <c r="AF279" s="136"/>
      <c r="AG279" s="136"/>
      <c r="AH279" s="136"/>
      <c r="AJ279" s="136"/>
    </row>
    <row r="280" spans="24:36" ht="15">
      <c r="X280" s="136"/>
      <c r="Y280" s="136"/>
      <c r="Z280" s="136"/>
      <c r="AA280" s="136"/>
      <c r="AB280" s="138"/>
      <c r="AC280" s="138"/>
      <c r="AD280" s="136"/>
      <c r="AE280" s="136"/>
      <c r="AF280" s="136"/>
      <c r="AG280" s="136"/>
      <c r="AH280" s="136"/>
      <c r="AJ280" s="136"/>
    </row>
    <row r="281" spans="24:36" ht="15">
      <c r="X281" s="136"/>
      <c r="Y281" s="136"/>
      <c r="Z281" s="136"/>
      <c r="AA281" s="136"/>
      <c r="AB281" s="138"/>
      <c r="AC281" s="138"/>
      <c r="AD281" s="136"/>
      <c r="AE281" s="136"/>
      <c r="AF281" s="136"/>
      <c r="AG281" s="136"/>
      <c r="AH281" s="136"/>
      <c r="AJ281" s="136"/>
    </row>
    <row r="282" spans="24:36" ht="15">
      <c r="X282" s="136"/>
      <c r="Y282" s="136"/>
      <c r="Z282" s="136"/>
      <c r="AA282" s="136"/>
      <c r="AB282" s="138"/>
      <c r="AC282" s="138"/>
      <c r="AD282" s="136"/>
      <c r="AE282" s="136"/>
      <c r="AF282" s="136"/>
      <c r="AG282" s="136"/>
      <c r="AH282" s="136"/>
      <c r="AJ282" s="136"/>
    </row>
    <row r="283" spans="24:36" ht="15">
      <c r="X283" s="136"/>
      <c r="Y283" s="136"/>
      <c r="Z283" s="136"/>
      <c r="AA283" s="136"/>
      <c r="AB283" s="138"/>
      <c r="AC283" s="138"/>
      <c r="AD283" s="136"/>
      <c r="AE283" s="136"/>
      <c r="AF283" s="136"/>
      <c r="AG283" s="136"/>
      <c r="AH283" s="136"/>
      <c r="AJ283" s="136"/>
    </row>
    <row r="284" spans="24:36" ht="15">
      <c r="X284" s="136"/>
      <c r="Y284" s="136"/>
      <c r="Z284" s="136"/>
      <c r="AA284" s="136"/>
      <c r="AB284" s="138"/>
      <c r="AC284" s="138"/>
      <c r="AD284" s="136"/>
      <c r="AE284" s="136"/>
      <c r="AF284" s="136"/>
      <c r="AG284" s="136"/>
      <c r="AH284" s="136"/>
      <c r="AJ284" s="136"/>
    </row>
    <row r="285" spans="24:36" ht="15">
      <c r="X285" s="136"/>
      <c r="Y285" s="136"/>
      <c r="Z285" s="136"/>
      <c r="AA285" s="136"/>
      <c r="AB285" s="138"/>
      <c r="AC285" s="138"/>
      <c r="AD285" s="136"/>
      <c r="AE285" s="136"/>
      <c r="AF285" s="136"/>
      <c r="AG285" s="136"/>
      <c r="AH285" s="136"/>
      <c r="AJ285" s="136"/>
    </row>
    <row r="286" spans="24:36" ht="15">
      <c r="X286" s="136"/>
      <c r="Y286" s="136"/>
      <c r="Z286" s="136"/>
      <c r="AA286" s="136"/>
      <c r="AB286" s="138"/>
      <c r="AC286" s="138"/>
      <c r="AD286" s="136"/>
      <c r="AE286" s="136"/>
      <c r="AF286" s="136"/>
      <c r="AG286" s="136"/>
      <c r="AH286" s="136"/>
      <c r="AJ286" s="136"/>
    </row>
    <row r="287" spans="24:36" ht="15">
      <c r="X287" s="136"/>
      <c r="Y287" s="136"/>
      <c r="Z287" s="136"/>
      <c r="AA287" s="136"/>
      <c r="AB287" s="138"/>
      <c r="AC287" s="138"/>
      <c r="AD287" s="136"/>
      <c r="AE287" s="136"/>
      <c r="AF287" s="136"/>
      <c r="AG287" s="136"/>
      <c r="AH287" s="136"/>
      <c r="AJ287" s="136"/>
    </row>
    <row r="288" spans="24:36" ht="15">
      <c r="X288" s="136"/>
      <c r="Y288" s="136"/>
      <c r="Z288" s="136"/>
      <c r="AA288" s="136"/>
      <c r="AB288" s="138"/>
      <c r="AC288" s="138"/>
      <c r="AD288" s="136"/>
      <c r="AE288" s="136"/>
      <c r="AF288" s="136"/>
      <c r="AG288" s="136"/>
      <c r="AH288" s="136"/>
      <c r="AJ288" s="136"/>
    </row>
    <row r="289" spans="24:36" ht="15">
      <c r="X289" s="136"/>
      <c r="Y289" s="136"/>
      <c r="Z289" s="136"/>
      <c r="AA289" s="136"/>
      <c r="AB289" s="138"/>
      <c r="AC289" s="138"/>
      <c r="AD289" s="136"/>
      <c r="AE289" s="136"/>
      <c r="AF289" s="136"/>
      <c r="AG289" s="136"/>
      <c r="AH289" s="136"/>
      <c r="AJ289" s="136"/>
    </row>
    <row r="290" spans="24:36" ht="15">
      <c r="X290" s="136"/>
      <c r="Y290" s="136"/>
      <c r="Z290" s="136"/>
      <c r="AA290" s="136"/>
      <c r="AB290" s="138"/>
      <c r="AC290" s="138"/>
      <c r="AD290" s="136"/>
      <c r="AE290" s="136"/>
      <c r="AF290" s="136"/>
      <c r="AG290" s="136"/>
      <c r="AH290" s="136"/>
      <c r="AJ290" s="136"/>
    </row>
    <row r="291" spans="24:36" ht="15">
      <c r="X291" s="136"/>
      <c r="Y291" s="136"/>
      <c r="Z291" s="136"/>
      <c r="AA291" s="136"/>
      <c r="AB291" s="138"/>
      <c r="AC291" s="138"/>
      <c r="AD291" s="136"/>
      <c r="AE291" s="136"/>
      <c r="AF291" s="136"/>
      <c r="AG291" s="136"/>
      <c r="AH291" s="136"/>
      <c r="AJ291" s="136"/>
    </row>
    <row r="292" spans="24:36" ht="15">
      <c r="X292" s="136"/>
      <c r="Y292" s="136"/>
      <c r="Z292" s="136"/>
      <c r="AA292" s="136"/>
      <c r="AB292" s="138"/>
      <c r="AC292" s="138"/>
      <c r="AD292" s="136"/>
      <c r="AE292" s="136"/>
      <c r="AF292" s="136"/>
      <c r="AG292" s="136"/>
      <c r="AH292" s="136"/>
      <c r="AJ292" s="136"/>
    </row>
    <row r="293" spans="24:36" ht="15">
      <c r="X293" s="136"/>
      <c r="Y293" s="136"/>
      <c r="Z293" s="136"/>
      <c r="AA293" s="136"/>
      <c r="AB293" s="138"/>
      <c r="AC293" s="138"/>
      <c r="AD293" s="136"/>
      <c r="AE293" s="136"/>
      <c r="AF293" s="136"/>
      <c r="AG293" s="136"/>
      <c r="AH293" s="136"/>
      <c r="AJ293" s="136"/>
    </row>
    <row r="294" spans="24:36" ht="15">
      <c r="X294" s="136"/>
      <c r="Y294" s="136"/>
      <c r="Z294" s="136"/>
      <c r="AA294" s="136"/>
      <c r="AB294" s="138"/>
      <c r="AC294" s="138"/>
      <c r="AD294" s="136"/>
      <c r="AE294" s="136"/>
      <c r="AF294" s="136"/>
      <c r="AG294" s="136"/>
      <c r="AH294" s="136"/>
      <c r="AJ294" s="136"/>
    </row>
    <row r="295" spans="24:36" ht="15">
      <c r="X295" s="136"/>
      <c r="Y295" s="136"/>
      <c r="Z295" s="136"/>
      <c r="AA295" s="136"/>
      <c r="AB295" s="138"/>
      <c r="AC295" s="138"/>
      <c r="AD295" s="136"/>
      <c r="AE295" s="136"/>
      <c r="AF295" s="136"/>
      <c r="AG295" s="136"/>
      <c r="AH295" s="136"/>
      <c r="AJ295" s="136"/>
    </row>
    <row r="296" spans="24:36" ht="15">
      <c r="X296" s="136"/>
      <c r="Y296" s="136"/>
      <c r="Z296" s="136"/>
      <c r="AA296" s="136"/>
      <c r="AB296" s="138"/>
      <c r="AC296" s="138"/>
      <c r="AD296" s="136"/>
      <c r="AE296" s="136"/>
      <c r="AF296" s="136"/>
      <c r="AG296" s="136"/>
      <c r="AH296" s="136"/>
      <c r="AJ296" s="136"/>
    </row>
    <row r="297" spans="24:36" ht="15">
      <c r="X297" s="136"/>
      <c r="Y297" s="136"/>
      <c r="Z297" s="136"/>
      <c r="AA297" s="136"/>
      <c r="AB297" s="138"/>
      <c r="AC297" s="138"/>
      <c r="AD297" s="136"/>
      <c r="AE297" s="136"/>
      <c r="AF297" s="136"/>
      <c r="AG297" s="136"/>
      <c r="AH297" s="136"/>
      <c r="AJ297" s="136"/>
    </row>
    <row r="298" spans="24:36" ht="15">
      <c r="X298" s="136"/>
      <c r="Y298" s="136"/>
      <c r="Z298" s="136"/>
      <c r="AA298" s="136"/>
      <c r="AB298" s="138"/>
      <c r="AC298" s="138"/>
      <c r="AD298" s="136"/>
      <c r="AE298" s="136"/>
      <c r="AF298" s="136"/>
      <c r="AG298" s="136"/>
      <c r="AH298" s="136"/>
      <c r="AJ298" s="136"/>
    </row>
    <row r="299" spans="24:36" ht="15">
      <c r="X299" s="136"/>
      <c r="Y299" s="136"/>
      <c r="Z299" s="136"/>
      <c r="AA299" s="136"/>
      <c r="AB299" s="138"/>
      <c r="AC299" s="138"/>
      <c r="AD299" s="136"/>
      <c r="AE299" s="136"/>
      <c r="AF299" s="136"/>
      <c r="AG299" s="136"/>
      <c r="AH299" s="136"/>
      <c r="AJ299" s="136"/>
    </row>
    <row r="300" spans="24:36" ht="15">
      <c r="X300" s="136"/>
      <c r="Y300" s="136"/>
      <c r="Z300" s="136"/>
      <c r="AA300" s="136"/>
      <c r="AB300" s="138"/>
      <c r="AC300" s="138"/>
      <c r="AD300" s="136"/>
      <c r="AE300" s="136"/>
      <c r="AF300" s="136"/>
      <c r="AG300" s="136"/>
      <c r="AH300" s="136"/>
      <c r="AJ300" s="136"/>
    </row>
    <row r="301" spans="24:36" ht="15">
      <c r="X301" s="136"/>
      <c r="Y301" s="136"/>
      <c r="Z301" s="136"/>
      <c r="AA301" s="136"/>
      <c r="AB301" s="138"/>
      <c r="AC301" s="138"/>
      <c r="AD301" s="136"/>
      <c r="AE301" s="136"/>
      <c r="AF301" s="136"/>
      <c r="AG301" s="136"/>
      <c r="AH301" s="136"/>
      <c r="AJ301" s="136"/>
    </row>
    <row r="302" spans="24:36" ht="15">
      <c r="X302" s="136"/>
      <c r="Y302" s="136"/>
      <c r="Z302" s="136"/>
      <c r="AA302" s="136"/>
      <c r="AB302" s="138"/>
      <c r="AC302" s="138"/>
      <c r="AD302" s="136"/>
      <c r="AE302" s="136"/>
      <c r="AF302" s="136"/>
      <c r="AG302" s="136"/>
      <c r="AH302" s="136"/>
      <c r="AJ302" s="136"/>
    </row>
    <row r="303" spans="24:36" ht="15">
      <c r="X303" s="136"/>
      <c r="Y303" s="136"/>
      <c r="Z303" s="136"/>
      <c r="AA303" s="136"/>
      <c r="AB303" s="138"/>
      <c r="AC303" s="138"/>
      <c r="AD303" s="136"/>
      <c r="AE303" s="136"/>
      <c r="AF303" s="136"/>
      <c r="AG303" s="136"/>
      <c r="AH303" s="136"/>
      <c r="AJ303" s="136"/>
    </row>
    <row r="304" spans="24:36" ht="15">
      <c r="X304" s="136"/>
      <c r="Y304" s="136"/>
      <c r="Z304" s="136"/>
      <c r="AA304" s="136"/>
      <c r="AB304" s="138"/>
      <c r="AC304" s="138"/>
      <c r="AD304" s="136"/>
      <c r="AE304" s="136"/>
      <c r="AF304" s="136"/>
      <c r="AG304" s="136"/>
      <c r="AH304" s="136"/>
      <c r="AJ304" s="136"/>
    </row>
    <row r="305" spans="24:36" ht="15">
      <c r="X305" s="136"/>
      <c r="Y305" s="136"/>
      <c r="Z305" s="136"/>
      <c r="AA305" s="136"/>
      <c r="AB305" s="138"/>
      <c r="AC305" s="138"/>
      <c r="AD305" s="136"/>
      <c r="AE305" s="136"/>
      <c r="AF305" s="136"/>
      <c r="AG305" s="136"/>
      <c r="AH305" s="136"/>
      <c r="AJ305" s="136"/>
    </row>
    <row r="306" spans="24:36" ht="15">
      <c r="X306" s="136"/>
      <c r="Y306" s="136"/>
      <c r="Z306" s="136"/>
      <c r="AA306" s="136"/>
      <c r="AB306" s="138"/>
      <c r="AC306" s="138"/>
      <c r="AD306" s="136"/>
      <c r="AE306" s="136"/>
      <c r="AF306" s="136"/>
      <c r="AG306" s="136"/>
      <c r="AH306" s="136"/>
      <c r="AJ306" s="136"/>
    </row>
    <row r="307" spans="24:36" ht="15">
      <c r="X307" s="136"/>
      <c r="Y307" s="136"/>
      <c r="Z307" s="136"/>
      <c r="AA307" s="136"/>
      <c r="AB307" s="138"/>
      <c r="AC307" s="138"/>
      <c r="AD307" s="136"/>
      <c r="AE307" s="136"/>
      <c r="AF307" s="136"/>
      <c r="AG307" s="136"/>
      <c r="AH307" s="136"/>
      <c r="AJ307" s="136"/>
    </row>
    <row r="308" spans="24:36" ht="15">
      <c r="X308" s="136"/>
      <c r="Y308" s="136"/>
      <c r="Z308" s="136"/>
      <c r="AA308" s="136"/>
      <c r="AB308" s="138"/>
      <c r="AC308" s="138"/>
      <c r="AD308" s="136"/>
      <c r="AE308" s="136"/>
      <c r="AF308" s="136"/>
      <c r="AG308" s="136"/>
      <c r="AH308" s="136"/>
      <c r="AJ308" s="136"/>
    </row>
    <row r="309" spans="24:36" ht="15">
      <c r="X309" s="136"/>
      <c r="Y309" s="136"/>
      <c r="Z309" s="136"/>
      <c r="AA309" s="136"/>
      <c r="AB309" s="138"/>
      <c r="AC309" s="138"/>
      <c r="AD309" s="136"/>
      <c r="AE309" s="136"/>
      <c r="AF309" s="136"/>
      <c r="AG309" s="136"/>
      <c r="AH309" s="136"/>
      <c r="AJ309" s="136"/>
    </row>
    <row r="310" spans="24:36" ht="15">
      <c r="X310" s="136"/>
      <c r="Y310" s="136"/>
      <c r="Z310" s="136"/>
      <c r="AA310" s="136"/>
      <c r="AB310" s="138"/>
      <c r="AC310" s="138"/>
      <c r="AD310" s="136"/>
      <c r="AE310" s="136"/>
      <c r="AF310" s="136"/>
      <c r="AG310" s="136"/>
      <c r="AH310" s="136"/>
      <c r="AJ310" s="136"/>
    </row>
    <row r="311" spans="24:36" ht="15">
      <c r="X311" s="136"/>
      <c r="Y311" s="136"/>
      <c r="Z311" s="136"/>
      <c r="AA311" s="136"/>
      <c r="AB311" s="138"/>
      <c r="AC311" s="138"/>
      <c r="AD311" s="136"/>
      <c r="AE311" s="136"/>
      <c r="AF311" s="136"/>
      <c r="AG311" s="136"/>
      <c r="AH311" s="136"/>
      <c r="AJ311" s="136"/>
    </row>
    <row r="312" spans="24:36" ht="15">
      <c r="X312" s="136"/>
      <c r="Y312" s="136"/>
      <c r="Z312" s="136"/>
      <c r="AA312" s="136"/>
      <c r="AB312" s="138"/>
      <c r="AC312" s="138"/>
      <c r="AD312" s="136"/>
      <c r="AE312" s="136"/>
      <c r="AF312" s="136"/>
      <c r="AG312" s="136"/>
      <c r="AH312" s="136"/>
      <c r="AJ312" s="136"/>
    </row>
    <row r="313" spans="24:36" ht="15">
      <c r="X313" s="136"/>
      <c r="Y313" s="136"/>
      <c r="Z313" s="136"/>
      <c r="AA313" s="136"/>
      <c r="AB313" s="138"/>
      <c r="AC313" s="138"/>
      <c r="AD313" s="136"/>
      <c r="AE313" s="136"/>
      <c r="AF313" s="136"/>
      <c r="AG313" s="136"/>
      <c r="AH313" s="136"/>
      <c r="AJ313" s="136"/>
    </row>
    <row r="314" spans="24:36" ht="15">
      <c r="X314" s="136"/>
      <c r="Y314" s="136"/>
      <c r="Z314" s="136"/>
      <c r="AA314" s="136"/>
      <c r="AB314" s="138"/>
      <c r="AC314" s="138"/>
      <c r="AD314" s="136"/>
      <c r="AE314" s="136"/>
      <c r="AF314" s="136"/>
      <c r="AG314" s="136"/>
      <c r="AH314" s="136"/>
      <c r="AJ314" s="136"/>
    </row>
    <row r="315" spans="24:36" ht="15">
      <c r="X315" s="136"/>
      <c r="Y315" s="136"/>
      <c r="Z315" s="136"/>
      <c r="AA315" s="136"/>
      <c r="AB315" s="138"/>
      <c r="AC315" s="138"/>
      <c r="AD315" s="136"/>
      <c r="AE315" s="136"/>
      <c r="AF315" s="136"/>
      <c r="AG315" s="136"/>
      <c r="AH315" s="136"/>
      <c r="AJ315" s="136"/>
    </row>
    <row r="316" spans="24:36" ht="15">
      <c r="X316" s="136"/>
      <c r="Y316" s="136"/>
      <c r="Z316" s="136"/>
      <c r="AA316" s="136"/>
      <c r="AB316" s="138"/>
      <c r="AC316" s="138"/>
      <c r="AD316" s="136"/>
      <c r="AE316" s="136"/>
      <c r="AF316" s="136"/>
      <c r="AG316" s="136"/>
      <c r="AH316" s="136"/>
      <c r="AJ316" s="136"/>
    </row>
    <row r="317" spans="24:36" ht="15">
      <c r="X317" s="136"/>
      <c r="Y317" s="136"/>
      <c r="Z317" s="136"/>
      <c r="AA317" s="136"/>
      <c r="AB317" s="138"/>
      <c r="AC317" s="138"/>
      <c r="AD317" s="136"/>
      <c r="AE317" s="136"/>
      <c r="AF317" s="136"/>
      <c r="AG317" s="136"/>
      <c r="AH317" s="136"/>
      <c r="AJ317" s="136"/>
    </row>
    <row r="318" spans="24:36" ht="15">
      <c r="X318" s="136"/>
      <c r="Y318" s="136"/>
      <c r="Z318" s="136"/>
      <c r="AA318" s="136"/>
      <c r="AB318" s="138"/>
      <c r="AC318" s="138"/>
      <c r="AD318" s="136"/>
      <c r="AE318" s="136"/>
      <c r="AF318" s="136"/>
      <c r="AG318" s="136"/>
      <c r="AH318" s="136"/>
      <c r="AJ318" s="136"/>
    </row>
    <row r="319" spans="24:36" ht="15">
      <c r="X319" s="136"/>
      <c r="Y319" s="136"/>
      <c r="Z319" s="136"/>
      <c r="AA319" s="136"/>
      <c r="AB319" s="138"/>
      <c r="AC319" s="138"/>
      <c r="AD319" s="136"/>
      <c r="AE319" s="136"/>
      <c r="AF319" s="136"/>
      <c r="AG319" s="136"/>
      <c r="AH319" s="136"/>
      <c r="AJ319" s="136"/>
    </row>
    <row r="320" spans="24:36" ht="15">
      <c r="X320" s="136"/>
      <c r="Y320" s="136"/>
      <c r="Z320" s="136"/>
      <c r="AA320" s="136"/>
      <c r="AB320" s="138"/>
      <c r="AC320" s="138"/>
      <c r="AD320" s="136"/>
      <c r="AE320" s="136"/>
      <c r="AF320" s="136"/>
      <c r="AG320" s="136"/>
      <c r="AH320" s="136"/>
      <c r="AJ320" s="136"/>
    </row>
    <row r="321" spans="24:36" ht="15">
      <c r="X321" s="136"/>
      <c r="Y321" s="136"/>
      <c r="Z321" s="136"/>
      <c r="AA321" s="136"/>
      <c r="AB321" s="138"/>
      <c r="AC321" s="138"/>
      <c r="AD321" s="136"/>
      <c r="AE321" s="136"/>
      <c r="AF321" s="136"/>
      <c r="AG321" s="136"/>
      <c r="AH321" s="136"/>
      <c r="AJ321" s="136"/>
    </row>
    <row r="322" spans="24:36" ht="15">
      <c r="X322" s="136"/>
      <c r="Y322" s="136"/>
      <c r="Z322" s="136"/>
      <c r="AA322" s="136"/>
      <c r="AB322" s="138"/>
      <c r="AC322" s="138"/>
      <c r="AD322" s="136"/>
      <c r="AE322" s="136"/>
      <c r="AF322" s="136"/>
      <c r="AG322" s="136"/>
      <c r="AH322" s="136"/>
      <c r="AJ322" s="136"/>
    </row>
    <row r="323" spans="24:36" ht="15">
      <c r="X323" s="136"/>
      <c r="Y323" s="136"/>
      <c r="Z323" s="136"/>
      <c r="AA323" s="136"/>
      <c r="AB323" s="138"/>
      <c r="AC323" s="138"/>
      <c r="AD323" s="136"/>
      <c r="AE323" s="136"/>
      <c r="AF323" s="136"/>
      <c r="AG323" s="136"/>
      <c r="AH323" s="136"/>
      <c r="AJ323" s="136"/>
    </row>
    <row r="324" spans="24:36" ht="15">
      <c r="X324" s="136"/>
      <c r="Y324" s="136"/>
      <c r="Z324" s="136"/>
      <c r="AA324" s="136"/>
      <c r="AB324" s="138"/>
      <c r="AC324" s="138"/>
      <c r="AD324" s="136"/>
      <c r="AE324" s="136"/>
      <c r="AF324" s="136"/>
      <c r="AG324" s="136"/>
      <c r="AH324" s="136"/>
      <c r="AJ324" s="136"/>
    </row>
    <row r="325" spans="24:36" ht="15">
      <c r="X325" s="136"/>
      <c r="Y325" s="136"/>
      <c r="Z325" s="136"/>
      <c r="AA325" s="136"/>
      <c r="AB325" s="138"/>
      <c r="AC325" s="138"/>
      <c r="AD325" s="136"/>
      <c r="AE325" s="136"/>
      <c r="AF325" s="136"/>
      <c r="AG325" s="136"/>
      <c r="AH325" s="136"/>
      <c r="AJ325" s="136"/>
    </row>
    <row r="326" spans="24:36" ht="15">
      <c r="X326" s="136"/>
      <c r="Y326" s="136"/>
      <c r="Z326" s="136"/>
      <c r="AA326" s="136"/>
      <c r="AB326" s="138"/>
      <c r="AC326" s="138"/>
      <c r="AD326" s="136"/>
      <c r="AE326" s="136"/>
      <c r="AF326" s="136"/>
      <c r="AG326" s="136"/>
      <c r="AH326" s="136"/>
      <c r="AJ326" s="136"/>
    </row>
    <row r="327" spans="24:36" ht="15">
      <c r="X327" s="136"/>
      <c r="Y327" s="136"/>
      <c r="Z327" s="136"/>
      <c r="AA327" s="136"/>
      <c r="AB327" s="138"/>
      <c r="AC327" s="138"/>
      <c r="AD327" s="136"/>
      <c r="AE327" s="136"/>
      <c r="AF327" s="136"/>
      <c r="AG327" s="136"/>
      <c r="AH327" s="136"/>
      <c r="AJ327" s="136"/>
    </row>
    <row r="328" spans="24:36" ht="15">
      <c r="X328" s="136"/>
      <c r="Y328" s="136"/>
      <c r="Z328" s="136"/>
      <c r="AA328" s="136"/>
      <c r="AB328" s="138"/>
      <c r="AC328" s="138"/>
      <c r="AD328" s="136"/>
      <c r="AE328" s="136"/>
      <c r="AF328" s="136"/>
      <c r="AG328" s="136"/>
      <c r="AH328" s="136"/>
      <c r="AJ328" s="136"/>
    </row>
    <row r="329" spans="24:36" ht="15">
      <c r="X329" s="136"/>
      <c r="Y329" s="136"/>
      <c r="Z329" s="136"/>
      <c r="AA329" s="136"/>
      <c r="AB329" s="138"/>
      <c r="AC329" s="138"/>
      <c r="AD329" s="136"/>
      <c r="AE329" s="136"/>
      <c r="AF329" s="136"/>
      <c r="AG329" s="136"/>
      <c r="AH329" s="136"/>
      <c r="AJ329" s="136"/>
    </row>
    <row r="330" spans="24:36" ht="15">
      <c r="X330" s="136"/>
      <c r="Y330" s="136"/>
      <c r="Z330" s="136"/>
      <c r="AA330" s="136"/>
      <c r="AB330" s="138"/>
      <c r="AC330" s="138"/>
      <c r="AD330" s="136"/>
      <c r="AE330" s="136"/>
      <c r="AF330" s="136"/>
      <c r="AG330" s="136"/>
      <c r="AH330" s="136"/>
      <c r="AJ330" s="136"/>
    </row>
    <row r="331" spans="24:36" ht="15">
      <c r="X331" s="136"/>
      <c r="Y331" s="136"/>
      <c r="Z331" s="136"/>
      <c r="AA331" s="136"/>
      <c r="AB331" s="138"/>
      <c r="AC331" s="138"/>
      <c r="AD331" s="136"/>
      <c r="AE331" s="136"/>
      <c r="AF331" s="136"/>
      <c r="AG331" s="136"/>
      <c r="AH331" s="136"/>
      <c r="AJ331" s="136"/>
    </row>
    <row r="332" spans="24:36" ht="15">
      <c r="X332" s="136"/>
      <c r="Y332" s="136"/>
      <c r="Z332" s="136"/>
      <c r="AA332" s="136"/>
      <c r="AB332" s="138"/>
      <c r="AC332" s="138"/>
      <c r="AD332" s="136"/>
      <c r="AE332" s="136"/>
      <c r="AF332" s="136"/>
      <c r="AG332" s="136"/>
      <c r="AH332" s="136"/>
      <c r="AJ332" s="136"/>
    </row>
    <row r="333" spans="24:36" ht="15">
      <c r="X333" s="136"/>
      <c r="Y333" s="136"/>
      <c r="Z333" s="136"/>
      <c r="AA333" s="136"/>
      <c r="AB333" s="138"/>
      <c r="AC333" s="138"/>
      <c r="AD333" s="136"/>
      <c r="AE333" s="136"/>
      <c r="AF333" s="136"/>
      <c r="AG333" s="136"/>
      <c r="AH333" s="136"/>
      <c r="AJ333" s="136"/>
    </row>
    <row r="334" spans="24:36" ht="15">
      <c r="X334" s="136"/>
      <c r="Y334" s="136"/>
      <c r="Z334" s="136"/>
      <c r="AA334" s="136"/>
      <c r="AB334" s="138"/>
      <c r="AC334" s="138"/>
      <c r="AD334" s="136"/>
      <c r="AE334" s="136"/>
      <c r="AF334" s="136"/>
      <c r="AG334" s="136"/>
      <c r="AH334" s="136"/>
      <c r="AJ334" s="136"/>
    </row>
    <row r="335" spans="24:36" ht="15">
      <c r="X335" s="136"/>
      <c r="Y335" s="136"/>
      <c r="Z335" s="136"/>
      <c r="AA335" s="136"/>
      <c r="AB335" s="138"/>
      <c r="AC335" s="138"/>
      <c r="AD335" s="136"/>
      <c r="AE335" s="136"/>
      <c r="AF335" s="136"/>
      <c r="AG335" s="136"/>
      <c r="AH335" s="136"/>
      <c r="AJ335" s="136"/>
    </row>
    <row r="336" spans="24:36" ht="15">
      <c r="X336" s="136"/>
      <c r="Y336" s="136"/>
      <c r="Z336" s="136"/>
      <c r="AA336" s="136"/>
      <c r="AB336" s="138"/>
      <c r="AC336" s="138"/>
      <c r="AD336" s="136"/>
      <c r="AE336" s="136"/>
      <c r="AF336" s="136"/>
      <c r="AG336" s="136"/>
      <c r="AH336" s="136"/>
      <c r="AJ336" s="136"/>
    </row>
    <row r="337" spans="24:36" ht="15">
      <c r="X337" s="136"/>
      <c r="Y337" s="136"/>
      <c r="Z337" s="136"/>
      <c r="AA337" s="136"/>
      <c r="AB337" s="138"/>
      <c r="AC337" s="138"/>
      <c r="AD337" s="136"/>
      <c r="AE337" s="136"/>
      <c r="AF337" s="136"/>
      <c r="AG337" s="136"/>
      <c r="AH337" s="136"/>
      <c r="AJ337" s="136"/>
    </row>
    <row r="338" spans="24:36" ht="15">
      <c r="X338" s="136"/>
      <c r="Y338" s="136"/>
      <c r="Z338" s="136"/>
      <c r="AA338" s="136"/>
      <c r="AB338" s="138"/>
      <c r="AC338" s="138"/>
      <c r="AD338" s="136"/>
      <c r="AE338" s="136"/>
      <c r="AF338" s="136"/>
      <c r="AG338" s="136"/>
      <c r="AH338" s="136"/>
      <c r="AJ338" s="136"/>
    </row>
    <row r="339" spans="24:36" ht="15">
      <c r="X339" s="136"/>
      <c r="Y339" s="136"/>
      <c r="Z339" s="136"/>
      <c r="AA339" s="136"/>
      <c r="AB339" s="138"/>
      <c r="AC339" s="138"/>
      <c r="AD339" s="136"/>
      <c r="AE339" s="136"/>
      <c r="AF339" s="136"/>
      <c r="AG339" s="136"/>
      <c r="AH339" s="136"/>
      <c r="AJ339" s="136"/>
    </row>
    <row r="340" spans="24:36" ht="15">
      <c r="X340" s="136"/>
      <c r="Y340" s="136"/>
      <c r="Z340" s="136"/>
      <c r="AA340" s="136"/>
      <c r="AB340" s="138"/>
      <c r="AC340" s="138"/>
      <c r="AD340" s="136"/>
      <c r="AE340" s="136"/>
      <c r="AF340" s="136"/>
      <c r="AG340" s="136"/>
      <c r="AH340" s="136"/>
      <c r="AJ340" s="136"/>
    </row>
    <row r="341" spans="24:36" ht="15">
      <c r="X341" s="136"/>
      <c r="Y341" s="136"/>
      <c r="Z341" s="136"/>
      <c r="AA341" s="136"/>
      <c r="AB341" s="138"/>
      <c r="AC341" s="138"/>
      <c r="AD341" s="136"/>
      <c r="AE341" s="136"/>
      <c r="AF341" s="136"/>
      <c r="AG341" s="136"/>
      <c r="AH341" s="136"/>
      <c r="AJ341" s="136"/>
    </row>
    <row r="342" spans="24:36" ht="15">
      <c r="X342" s="136"/>
      <c r="Y342" s="136"/>
      <c r="Z342" s="136"/>
      <c r="AA342" s="136"/>
      <c r="AB342" s="138"/>
      <c r="AC342" s="138"/>
      <c r="AD342" s="136"/>
      <c r="AE342" s="136"/>
      <c r="AF342" s="136"/>
      <c r="AG342" s="136"/>
      <c r="AH342" s="136"/>
      <c r="AJ342" s="136"/>
    </row>
    <row r="343" spans="24:36" ht="15">
      <c r="X343" s="136"/>
      <c r="Y343" s="136"/>
      <c r="Z343" s="136"/>
      <c r="AA343" s="136"/>
      <c r="AB343" s="138"/>
      <c r="AC343" s="138"/>
      <c r="AD343" s="136"/>
      <c r="AE343" s="136"/>
      <c r="AF343" s="136"/>
      <c r="AG343" s="136"/>
      <c r="AH343" s="136"/>
      <c r="AJ343" s="136"/>
    </row>
    <row r="344" spans="24:36" ht="15">
      <c r="X344" s="136"/>
      <c r="Y344" s="136"/>
      <c r="Z344" s="136"/>
      <c r="AA344" s="136"/>
      <c r="AB344" s="138"/>
      <c r="AC344" s="138"/>
      <c r="AD344" s="136"/>
      <c r="AE344" s="136"/>
      <c r="AF344" s="136"/>
      <c r="AG344" s="136"/>
      <c r="AH344" s="136"/>
      <c r="AJ344" s="136"/>
    </row>
    <row r="345" spans="24:36" ht="15">
      <c r="X345" s="136"/>
      <c r="Y345" s="136"/>
      <c r="Z345" s="136"/>
      <c r="AA345" s="136"/>
      <c r="AB345" s="138"/>
      <c r="AC345" s="138"/>
      <c r="AD345" s="136"/>
      <c r="AE345" s="136"/>
      <c r="AF345" s="136"/>
      <c r="AG345" s="136"/>
      <c r="AH345" s="136"/>
      <c r="AJ345" s="136"/>
    </row>
    <row r="346" spans="24:36" ht="15">
      <c r="X346" s="136"/>
      <c r="Y346" s="136"/>
      <c r="Z346" s="136"/>
      <c r="AA346" s="136"/>
      <c r="AB346" s="138"/>
      <c r="AC346" s="138"/>
      <c r="AD346" s="136"/>
      <c r="AE346" s="136"/>
      <c r="AF346" s="136"/>
      <c r="AG346" s="136"/>
      <c r="AH346" s="136"/>
      <c r="AJ346" s="136"/>
    </row>
    <row r="347" spans="24:36" ht="15">
      <c r="X347" s="136"/>
      <c r="Y347" s="136"/>
      <c r="Z347" s="136"/>
      <c r="AA347" s="136"/>
      <c r="AB347" s="138"/>
      <c r="AC347" s="138"/>
      <c r="AD347" s="136"/>
      <c r="AE347" s="136"/>
      <c r="AF347" s="136"/>
      <c r="AG347" s="136"/>
      <c r="AH347" s="136"/>
      <c r="AJ347" s="136"/>
    </row>
    <row r="348" spans="24:36" ht="15">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70312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5">
      <c r="A1" s="3" t="s">
        <v>666</v>
      </c>
      <c r="C1" s="3"/>
      <c r="D1" s="3"/>
      <c r="E1" s="3"/>
      <c r="G1" s="3"/>
      <c r="H1" s="3"/>
      <c r="I1" s="3"/>
      <c r="J1" s="3"/>
    </row>
    <row r="2" spans="1:6" ht="90">
      <c r="A2" s="5" t="s">
        <v>673</v>
      </c>
      <c r="B2" s="5" t="s">
        <v>674</v>
      </c>
      <c r="F2" s="48" t="s">
        <v>1091</v>
      </c>
    </row>
    <row r="3" spans="1:2" ht="15">
      <c r="A3" s="47" t="s">
        <v>679</v>
      </c>
      <c r="B3" s="6">
        <v>32767</v>
      </c>
    </row>
    <row r="4" spans="1:6" ht="15">
      <c r="A4" s="47" t="s">
        <v>69</v>
      </c>
      <c r="B4" s="6">
        <v>101</v>
      </c>
      <c r="F4" s="47" t="s">
        <v>1067</v>
      </c>
    </row>
    <row r="5" spans="1:6" ht="15">
      <c r="A5" s="47" t="s">
        <v>711</v>
      </c>
      <c r="B5" s="6">
        <v>5001</v>
      </c>
      <c r="F5" s="47" t="s">
        <v>1068</v>
      </c>
    </row>
    <row r="6" spans="1:6" ht="15">
      <c r="A6" s="47" t="s">
        <v>693</v>
      </c>
      <c r="B6" s="6">
        <v>10001</v>
      </c>
      <c r="F6" s="47" t="s">
        <v>753</v>
      </c>
    </row>
    <row r="7" spans="1:6" ht="15">
      <c r="A7" s="47" t="s">
        <v>694</v>
      </c>
      <c r="B7" s="6">
        <v>2</v>
      </c>
      <c r="F7" s="47" t="s">
        <v>1069</v>
      </c>
    </row>
    <row r="8" spans="1:6" ht="15">
      <c r="A8" s="47" t="s">
        <v>697</v>
      </c>
      <c r="B8" s="6">
        <v>10</v>
      </c>
      <c r="F8" s="47" t="s">
        <v>1070</v>
      </c>
    </row>
    <row r="9" spans="1:6" ht="15">
      <c r="A9" s="47" t="s">
        <v>32</v>
      </c>
      <c r="B9" s="6">
        <v>12</v>
      </c>
      <c r="F9" s="47" t="s">
        <v>756</v>
      </c>
    </row>
    <row r="10" spans="1:6" ht="15">
      <c r="A10" s="47" t="s">
        <v>34</v>
      </c>
      <c r="B10" s="6">
        <v>20</v>
      </c>
      <c r="F10" s="47" t="s">
        <v>759</v>
      </c>
    </row>
    <row r="11" spans="1:6" ht="15">
      <c r="A11" s="47" t="s">
        <v>36</v>
      </c>
      <c r="B11" s="6" t="s">
        <v>49</v>
      </c>
      <c r="F11" s="47" t="s">
        <v>1071</v>
      </c>
    </row>
    <row r="12" spans="1:6" ht="15">
      <c r="A12" s="47" t="s">
        <v>41</v>
      </c>
      <c r="B12" s="6">
        <v>1</v>
      </c>
      <c r="F12" s="47" t="s">
        <v>1072</v>
      </c>
    </row>
    <row r="13" spans="1:6" ht="15">
      <c r="A13" s="47" t="s">
        <v>707</v>
      </c>
      <c r="B13" s="47" t="s">
        <v>708</v>
      </c>
      <c r="F13" s="47" t="s">
        <v>1073</v>
      </c>
    </row>
    <row r="14" spans="1:6" ht="15">
      <c r="A14" s="47" t="s">
        <v>711</v>
      </c>
      <c r="B14" s="6">
        <v>1001</v>
      </c>
      <c r="F14" s="47" t="s">
        <v>1074</v>
      </c>
    </row>
    <row r="15" spans="1:6" ht="45">
      <c r="A15" s="3" t="s">
        <v>714</v>
      </c>
      <c r="B15" s="4" t="s">
        <v>715</v>
      </c>
      <c r="F15" s="48" t="s">
        <v>1075</v>
      </c>
    </row>
    <row r="16" spans="1:6" ht="15">
      <c r="A16" s="4" t="s">
        <v>718</v>
      </c>
      <c r="B16" s="4" t="s">
        <v>719</v>
      </c>
      <c r="F16" s="47" t="s">
        <v>1092</v>
      </c>
    </row>
    <row r="17" spans="1:6" ht="15">
      <c r="A17" s="4" t="s">
        <v>721</v>
      </c>
      <c r="B17" s="4" t="s">
        <v>722</v>
      </c>
      <c r="F17" s="47" t="s">
        <v>1093</v>
      </c>
    </row>
    <row r="18" spans="1:6" ht="30">
      <c r="A18" s="4" t="s">
        <v>724</v>
      </c>
      <c r="B18" s="4" t="s">
        <v>725</v>
      </c>
      <c r="F18" s="48" t="s">
        <v>1076</v>
      </c>
    </row>
    <row r="19" spans="1:6" ht="15">
      <c r="A19" s="4" t="s">
        <v>727</v>
      </c>
      <c r="B19" s="4" t="s">
        <v>728</v>
      </c>
      <c r="F19" s="47" t="s">
        <v>782</v>
      </c>
    </row>
    <row r="20" spans="1:6" ht="15">
      <c r="A20" s="4" t="s">
        <v>730</v>
      </c>
      <c r="B20" s="4" t="s">
        <v>1066</v>
      </c>
      <c r="F20" s="47" t="s">
        <v>1077</v>
      </c>
    </row>
    <row r="21" spans="1:6" ht="15">
      <c r="A21" s="4" t="s">
        <v>732</v>
      </c>
      <c r="B21" s="4" t="s">
        <v>1417</v>
      </c>
      <c r="F21" s="47" t="s">
        <v>1078</v>
      </c>
    </row>
    <row r="22" spans="1:6" ht="15">
      <c r="A22" s="5" t="s">
        <v>734</v>
      </c>
      <c r="B22" s="5" t="s">
        <v>735</v>
      </c>
      <c r="F22" s="47" t="s">
        <v>1079</v>
      </c>
    </row>
    <row r="23" spans="1:6" ht="15">
      <c r="A23" s="6" t="s">
        <v>737</v>
      </c>
      <c r="B23" s="6" t="s">
        <v>680</v>
      </c>
      <c r="F23" s="47" t="s">
        <v>1080</v>
      </c>
    </row>
    <row r="24" spans="1:6" ht="15">
      <c r="A24" s="6">
        <v>33</v>
      </c>
      <c r="B24" s="6" t="s">
        <v>739</v>
      </c>
      <c r="F24" s="47" t="s">
        <v>812</v>
      </c>
    </row>
    <row r="25" spans="1:6" ht="15">
      <c r="A25" s="6">
        <f>A24+1</f>
        <v>34</v>
      </c>
      <c r="B25" s="6" t="s">
        <v>741</v>
      </c>
      <c r="F25" s="48" t="s">
        <v>1094</v>
      </c>
    </row>
    <row r="26" spans="1:6" ht="15">
      <c r="A26" s="6">
        <f t="shared" si="0" ref="A26:A89">A25+1</f>
        <v>35</v>
      </c>
      <c r="B26" s="6" t="s">
        <v>743</v>
      </c>
      <c r="F26" s="47" t="s">
        <v>1082</v>
      </c>
    </row>
    <row r="27" spans="1:6" ht="15">
      <c r="A27" s="6">
        <f t="shared" si="0"/>
        <v>36</v>
      </c>
      <c r="B27" s="6" t="s">
        <v>745</v>
      </c>
      <c r="F27" s="47" t="s">
        <v>1083</v>
      </c>
    </row>
    <row r="28" spans="1:6" ht="15">
      <c r="A28" s="6">
        <f t="shared" si="0"/>
        <v>37</v>
      </c>
      <c r="B28" s="6" t="s">
        <v>747</v>
      </c>
      <c r="F28" s="47" t="s">
        <v>1095</v>
      </c>
    </row>
    <row r="29" spans="1:6" ht="15">
      <c r="A29" s="6">
        <f t="shared" si="0"/>
        <v>38</v>
      </c>
      <c r="B29" s="6" t="s">
        <v>749</v>
      </c>
      <c r="F29" s="47" t="s">
        <v>1084</v>
      </c>
    </row>
    <row r="30" spans="1:6" ht="15">
      <c r="A30" s="6">
        <f t="shared" si="0"/>
        <v>39</v>
      </c>
      <c r="B30" s="6" t="s">
        <v>751</v>
      </c>
      <c r="F30" s="47" t="s">
        <v>807</v>
      </c>
    </row>
    <row r="31" spans="1:6" ht="15">
      <c r="A31" s="6">
        <f t="shared" si="0"/>
        <v>40</v>
      </c>
      <c r="B31" s="6" t="s">
        <v>754</v>
      </c>
      <c r="F31" s="47" t="s">
        <v>1085</v>
      </c>
    </row>
    <row r="32" spans="1:6" ht="15">
      <c r="A32" s="6">
        <f t="shared" si="0"/>
        <v>41</v>
      </c>
      <c r="B32" s="6" t="s">
        <v>757</v>
      </c>
      <c r="F32" s="47" t="s">
        <v>1097</v>
      </c>
    </row>
    <row r="33" spans="1:6" ht="15">
      <c r="A33" s="6">
        <f t="shared" si="0"/>
        <v>42</v>
      </c>
      <c r="B33" s="6" t="s">
        <v>760</v>
      </c>
      <c r="F33" s="47" t="s">
        <v>1098</v>
      </c>
    </row>
    <row r="34" spans="1:6" ht="15">
      <c r="A34" s="6">
        <f t="shared" si="0"/>
        <v>43</v>
      </c>
      <c r="B34" s="6" t="s">
        <v>762</v>
      </c>
      <c r="F34" s="47" t="s">
        <v>1086</v>
      </c>
    </row>
    <row r="35" spans="1:6" ht="15">
      <c r="A35" s="6">
        <f t="shared" si="0"/>
        <v>44</v>
      </c>
      <c r="B35" s="6" t="s">
        <v>764</v>
      </c>
      <c r="F35" s="47" t="s">
        <v>1087</v>
      </c>
    </row>
    <row r="36" spans="1:6" ht="15">
      <c r="A36" s="6">
        <f t="shared" si="0"/>
        <v>45</v>
      </c>
      <c r="B36" s="6" t="s">
        <v>766</v>
      </c>
      <c r="F36" s="47" t="s">
        <v>1096</v>
      </c>
    </row>
    <row r="37" spans="1:6" ht="15">
      <c r="A37" s="6">
        <f t="shared" si="0"/>
        <v>46</v>
      </c>
      <c r="B37" s="6" t="s">
        <v>768</v>
      </c>
      <c r="F37" s="47" t="s">
        <v>1088</v>
      </c>
    </row>
    <row r="38" spans="1:6" ht="15">
      <c r="A38" s="6">
        <f t="shared" si="0"/>
        <v>47</v>
      </c>
      <c r="B38" s="6" t="s">
        <v>770</v>
      </c>
      <c r="F38" s="47" t="s">
        <v>1089</v>
      </c>
    </row>
    <row r="39" spans="1:2" ht="15">
      <c r="A39" s="6">
        <f t="shared" si="0"/>
        <v>48</v>
      </c>
      <c r="B39" s="6" t="s">
        <v>772</v>
      </c>
    </row>
    <row r="40" spans="1:2" ht="15">
      <c r="A40" s="6">
        <f t="shared" si="0"/>
        <v>49</v>
      </c>
      <c r="B40" s="6" t="s">
        <v>774</v>
      </c>
    </row>
    <row r="41" spans="1:2" ht="15">
      <c r="A41" s="6">
        <f t="shared" si="0"/>
        <v>50</v>
      </c>
      <c r="B41" s="6" t="s">
        <v>776</v>
      </c>
    </row>
    <row r="42" spans="1:2" ht="15">
      <c r="A42" s="6">
        <f t="shared" si="0"/>
        <v>51</v>
      </c>
      <c r="B42" s="6" t="s">
        <v>778</v>
      </c>
    </row>
    <row r="43" spans="1:2" ht="15">
      <c r="A43" s="6">
        <f t="shared" si="0"/>
        <v>52</v>
      </c>
      <c r="B43" s="6" t="s">
        <v>780</v>
      </c>
    </row>
    <row r="44" spans="1:2" ht="15">
      <c r="A44" s="6">
        <f t="shared" si="0"/>
        <v>53</v>
      </c>
      <c r="B44" s="6" t="s">
        <v>783</v>
      </c>
    </row>
    <row r="45" spans="1:2" ht="15">
      <c r="A45" s="6">
        <f t="shared" si="0"/>
        <v>54</v>
      </c>
      <c r="B45" s="6" t="s">
        <v>785</v>
      </c>
    </row>
    <row r="46" spans="1:2" ht="15">
      <c r="A46" s="6">
        <f t="shared" si="0"/>
        <v>55</v>
      </c>
      <c r="B46" s="6" t="s">
        <v>787</v>
      </c>
    </row>
    <row r="47" spans="1:2" ht="15">
      <c r="A47" s="6">
        <f t="shared" si="0"/>
        <v>56</v>
      </c>
      <c r="B47" s="6" t="s">
        <v>789</v>
      </c>
    </row>
    <row r="48" spans="1:2" ht="15">
      <c r="A48" s="6">
        <f t="shared" si="0"/>
        <v>57</v>
      </c>
      <c r="B48" s="6" t="s">
        <v>791</v>
      </c>
    </row>
    <row r="49" spans="1:2" ht="15">
      <c r="A49" s="6">
        <f t="shared" si="0"/>
        <v>58</v>
      </c>
      <c r="B49" s="6" t="s">
        <v>793</v>
      </c>
    </row>
    <row r="50" spans="1:2" ht="15">
      <c r="A50" s="6">
        <f t="shared" si="0"/>
        <v>59</v>
      </c>
      <c r="B50" s="6" t="s">
        <v>795</v>
      </c>
    </row>
    <row r="51" spans="1:2" ht="15">
      <c r="A51" s="6">
        <f t="shared" si="0"/>
        <v>60</v>
      </c>
      <c r="B51" s="6" t="s">
        <v>797</v>
      </c>
    </row>
    <row r="52" spans="1:2" ht="15">
      <c r="A52" s="6">
        <f t="shared" si="0"/>
        <v>61</v>
      </c>
      <c r="B52" s="6" t="s">
        <v>799</v>
      </c>
    </row>
    <row r="53" spans="1:2" ht="15">
      <c r="A53" s="6">
        <f t="shared" si="0"/>
        <v>62</v>
      </c>
      <c r="B53" s="6" t="s">
        <v>801</v>
      </c>
    </row>
    <row r="54" spans="1:2" ht="15">
      <c r="A54" s="6">
        <f t="shared" si="0"/>
        <v>63</v>
      </c>
      <c r="B54" s="6" t="s">
        <v>803</v>
      </c>
    </row>
    <row r="55" spans="1:2" ht="15">
      <c r="A55" s="6">
        <f t="shared" si="0"/>
        <v>64</v>
      </c>
      <c r="B55" s="6" t="s">
        <v>805</v>
      </c>
    </row>
    <row r="56" spans="1:2" ht="15">
      <c r="A56" s="6">
        <v>91</v>
      </c>
      <c r="B56" s="6" t="s">
        <v>808</v>
      </c>
    </row>
    <row r="57" spans="1:2" ht="15">
      <c r="A57" s="6">
        <f t="shared" si="0"/>
        <v>92</v>
      </c>
      <c r="B57" s="6" t="s">
        <v>810</v>
      </c>
    </row>
    <row r="58" spans="1:2" ht="15">
      <c r="A58" s="6">
        <f t="shared" si="0"/>
        <v>93</v>
      </c>
      <c r="B58" s="6" t="s">
        <v>813</v>
      </c>
    </row>
    <row r="59" spans="1:2" ht="15">
      <c r="A59" s="6">
        <f t="shared" si="0"/>
        <v>94</v>
      </c>
      <c r="B59" s="6" t="s">
        <v>815</v>
      </c>
    </row>
    <row r="60" spans="1:2" ht="15">
      <c r="A60" s="6">
        <f t="shared" si="0"/>
        <v>95</v>
      </c>
      <c r="B60" s="6" t="s">
        <v>817</v>
      </c>
    </row>
    <row r="61" spans="1:2" ht="15">
      <c r="A61" s="6">
        <f t="shared" si="0"/>
        <v>96</v>
      </c>
      <c r="B61" s="6" t="s">
        <v>819</v>
      </c>
    </row>
    <row r="62" spans="1:2" ht="15">
      <c r="A62" s="6">
        <v>97</v>
      </c>
      <c r="B62" s="6" t="s">
        <v>821</v>
      </c>
    </row>
    <row r="63" spans="1:2" ht="15">
      <c r="A63" s="6">
        <f t="shared" si="0"/>
        <v>98</v>
      </c>
      <c r="B63" s="6" t="s">
        <v>823</v>
      </c>
    </row>
    <row r="64" spans="1:2" ht="15">
      <c r="A64" s="6">
        <f t="shared" si="0"/>
        <v>99</v>
      </c>
      <c r="B64" s="6" t="s">
        <v>825</v>
      </c>
    </row>
    <row r="65" spans="1:2" ht="15">
      <c r="A65" s="6">
        <f t="shared" si="0"/>
        <v>100</v>
      </c>
      <c r="B65" s="6" t="s">
        <v>827</v>
      </c>
    </row>
    <row r="66" spans="1:2" ht="15">
      <c r="A66" s="6">
        <f t="shared" si="0"/>
        <v>101</v>
      </c>
      <c r="B66" s="6" t="s">
        <v>829</v>
      </c>
    </row>
    <row r="67" spans="1:2" ht="15">
      <c r="A67" s="6">
        <f t="shared" si="0"/>
        <v>102</v>
      </c>
      <c r="B67" s="6" t="s">
        <v>831</v>
      </c>
    </row>
    <row r="68" spans="1:2" ht="15">
      <c r="A68" s="6">
        <f t="shared" si="0"/>
        <v>103</v>
      </c>
      <c r="B68" s="6" t="s">
        <v>833</v>
      </c>
    </row>
    <row r="69" spans="1:2" ht="15">
      <c r="A69" s="6">
        <f t="shared" si="0"/>
        <v>104</v>
      </c>
      <c r="B69" s="6" t="s">
        <v>835</v>
      </c>
    </row>
    <row r="70" spans="1:2" ht="15">
      <c r="A70" s="6">
        <f t="shared" si="0"/>
        <v>105</v>
      </c>
      <c r="B70" s="6" t="s">
        <v>837</v>
      </c>
    </row>
    <row r="71" spans="1:2" ht="15">
      <c r="A71" s="6">
        <f t="shared" si="0"/>
        <v>106</v>
      </c>
      <c r="B71" s="6" t="s">
        <v>839</v>
      </c>
    </row>
    <row r="72" spans="1:2" ht="15">
      <c r="A72" s="6">
        <f t="shared" si="0"/>
        <v>107</v>
      </c>
      <c r="B72" s="6" t="s">
        <v>841</v>
      </c>
    </row>
    <row r="73" spans="1:2" ht="15">
      <c r="A73" s="6">
        <f t="shared" si="0"/>
        <v>108</v>
      </c>
      <c r="B73" s="6" t="s">
        <v>843</v>
      </c>
    </row>
    <row r="74" spans="1:2" ht="15">
      <c r="A74" s="6">
        <f t="shared" si="0"/>
        <v>109</v>
      </c>
      <c r="B74" s="6" t="s">
        <v>845</v>
      </c>
    </row>
    <row r="75" spans="1:2" ht="15">
      <c r="A75" s="6">
        <f t="shared" si="0"/>
        <v>110</v>
      </c>
      <c r="B75" s="6" t="s">
        <v>847</v>
      </c>
    </row>
    <row r="76" spans="1:2" ht="15">
      <c r="A76" s="6">
        <f t="shared" si="0"/>
        <v>111</v>
      </c>
      <c r="B76" s="6" t="s">
        <v>849</v>
      </c>
    </row>
    <row r="77" spans="1:2" ht="15">
      <c r="A77" s="6">
        <f t="shared" si="0"/>
        <v>112</v>
      </c>
      <c r="B77" s="6" t="s">
        <v>851</v>
      </c>
    </row>
    <row r="78" spans="1:2" ht="15">
      <c r="A78" s="6">
        <f t="shared" si="0"/>
        <v>113</v>
      </c>
      <c r="B78" s="6" t="s">
        <v>853</v>
      </c>
    </row>
    <row r="79" spans="1:2" ht="15">
      <c r="A79" s="6">
        <f t="shared" si="0"/>
        <v>114</v>
      </c>
      <c r="B79" s="6" t="s">
        <v>855</v>
      </c>
    </row>
    <row r="80" spans="1:2" ht="15">
      <c r="A80" s="6">
        <f t="shared" si="0"/>
        <v>115</v>
      </c>
      <c r="B80" s="6" t="s">
        <v>857</v>
      </c>
    </row>
    <row r="81" spans="1:2" ht="15">
      <c r="A81" s="6">
        <f t="shared" si="0"/>
        <v>116</v>
      </c>
      <c r="B81" s="6" t="s">
        <v>859</v>
      </c>
    </row>
    <row r="82" spans="1:2" ht="15">
      <c r="A82" s="6">
        <f t="shared" si="0"/>
        <v>117</v>
      </c>
      <c r="B82" s="6" t="s">
        <v>861</v>
      </c>
    </row>
    <row r="83" spans="1:2" ht="15">
      <c r="A83" s="6">
        <f t="shared" si="0"/>
        <v>118</v>
      </c>
      <c r="B83" s="6" t="s">
        <v>863</v>
      </c>
    </row>
    <row r="84" spans="1:2" ht="15">
      <c r="A84" s="6">
        <f t="shared" si="0"/>
        <v>119</v>
      </c>
      <c r="B84" s="6" t="s">
        <v>865</v>
      </c>
    </row>
    <row r="85" spans="1:2" ht="15">
      <c r="A85" s="6">
        <f t="shared" si="0"/>
        <v>120</v>
      </c>
      <c r="B85" s="6" t="s">
        <v>867</v>
      </c>
    </row>
    <row r="86" spans="1:2" ht="15">
      <c r="A86" s="6">
        <f t="shared" si="0"/>
        <v>121</v>
      </c>
      <c r="B86" s="6" t="s">
        <v>869</v>
      </c>
    </row>
    <row r="87" spans="1:2" ht="15">
      <c r="A87" s="6">
        <f t="shared" si="0"/>
        <v>122</v>
      </c>
      <c r="B87" s="6" t="s">
        <v>871</v>
      </c>
    </row>
    <row r="88" spans="1:2" ht="15">
      <c r="A88" s="6">
        <f t="shared" si="0"/>
        <v>123</v>
      </c>
      <c r="B88" s="6" t="s">
        <v>873</v>
      </c>
    </row>
    <row r="89" spans="1:2" ht="15">
      <c r="A89" s="6">
        <f t="shared" si="0"/>
        <v>124</v>
      </c>
      <c r="B89" s="6" t="s">
        <v>875</v>
      </c>
    </row>
    <row r="90" spans="1:2" ht="15">
      <c r="A90" s="6">
        <f>A89+1</f>
        <v>125</v>
      </c>
      <c r="B90" s="6" t="s">
        <v>877</v>
      </c>
    </row>
    <row r="91" spans="1:2" ht="1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37">
      <selection pane="topLeft" activeCell="A75" sqref="A75"/>
    </sheetView>
  </sheetViews>
  <sheetFormatPr defaultColWidth="8.5703125" defaultRowHeight="15"/>
  <cols>
    <col min="1" max="1" width="40.5714285714286" style="47" customWidth="1"/>
    <col min="2" max="2" width="134.857142857143" style="47" customWidth="1"/>
    <col min="3" max="16384" width="8.57142857142857" style="47"/>
  </cols>
  <sheetData>
    <row r="1" spans="1:2" ht="165.75" thickBot="1">
      <c r="A1" s="76" t="s">
        <v>1428</v>
      </c>
      <c r="B1" s="77" t="s">
        <v>1434</v>
      </c>
    </row>
    <row r="2" spans="1:2" ht="15">
      <c r="A2" s="11"/>
      <c r="B2" s="10"/>
    </row>
    <row r="3" spans="1:2" ht="15">
      <c r="A3" s="11"/>
      <c r="B3" s="10"/>
    </row>
    <row r="4" spans="1:2" ht="15">
      <c r="A4" s="47" t="s">
        <v>0</v>
      </c>
      <c r="B4" s="7" t="s">
        <v>1</v>
      </c>
    </row>
    <row r="5" spans="1:2" ht="15">
      <c r="A5" s="9" t="s">
        <v>1058</v>
      </c>
      <c r="B5" s="10" t="s">
        <v>3</v>
      </c>
    </row>
    <row r="6" spans="1:2" ht="45">
      <c r="A6" s="11" t="s">
        <v>4</v>
      </c>
      <c r="B6" s="10" t="s">
        <v>5</v>
      </c>
    </row>
    <row r="7" spans="1:2" ht="180">
      <c r="A7" s="11" t="s">
        <v>43</v>
      </c>
      <c r="B7" s="12" t="s">
        <v>1432</v>
      </c>
    </row>
    <row r="8" spans="1:2" ht="15">
      <c r="A8" s="13" t="s">
        <v>6</v>
      </c>
      <c r="B8" s="12" t="s">
        <v>7</v>
      </c>
    </row>
    <row r="9" spans="1:2" ht="15">
      <c r="A9" s="13" t="s">
        <v>8</v>
      </c>
      <c r="B9" s="12" t="s">
        <v>9</v>
      </c>
    </row>
    <row r="10" spans="1:2" ht="15">
      <c r="A10" s="13" t="s">
        <v>10</v>
      </c>
      <c r="B10" s="12" t="s">
        <v>11</v>
      </c>
    </row>
    <row r="11" spans="1:2" ht="15">
      <c r="A11" s="13" t="s">
        <v>12</v>
      </c>
      <c r="B11" s="12" t="s">
        <v>13</v>
      </c>
    </row>
    <row r="12" spans="1:2" ht="30">
      <c r="A12" s="13" t="s">
        <v>14</v>
      </c>
      <c r="B12" s="12" t="s">
        <v>15</v>
      </c>
    </row>
    <row r="13" spans="1:2" ht="30">
      <c r="A13" s="11" t="s">
        <v>16</v>
      </c>
      <c r="B13" s="10" t="s">
        <v>17</v>
      </c>
    </row>
    <row r="14" spans="1:2" ht="30">
      <c r="A14" s="11" t="s">
        <v>18</v>
      </c>
      <c r="B14" s="10" t="s">
        <v>19</v>
      </c>
    </row>
    <row r="15" spans="1:2" ht="30">
      <c r="A15" s="11" t="s">
        <v>20</v>
      </c>
      <c r="B15" s="10" t="s">
        <v>21</v>
      </c>
    </row>
    <row r="16" spans="1:2" ht="30">
      <c r="A16" s="11" t="s">
        <v>22</v>
      </c>
      <c r="B16" s="10" t="s">
        <v>23</v>
      </c>
    </row>
    <row r="17" spans="1:2" ht="30">
      <c r="A17" s="11" t="s">
        <v>24</v>
      </c>
      <c r="B17" s="10" t="s">
        <v>25</v>
      </c>
    </row>
    <row r="18" spans="1:2" ht="15">
      <c r="A18" s="11"/>
      <c r="B18" s="10"/>
    </row>
    <row r="19" spans="1:2" ht="15">
      <c r="A19" s="47" t="s">
        <v>26</v>
      </c>
      <c r="B19" s="7" t="s">
        <v>27</v>
      </c>
    </row>
    <row r="20" spans="1:2" ht="15">
      <c r="A20" s="47" t="s">
        <v>28</v>
      </c>
      <c r="B20" s="7" t="s">
        <v>29</v>
      </c>
    </row>
    <row r="21" spans="1:2" ht="15">
      <c r="A21" s="47" t="s">
        <v>30</v>
      </c>
      <c r="B21" s="8" t="s">
        <v>31</v>
      </c>
    </row>
    <row r="22" spans="1:2" ht="60">
      <c r="A22" s="47" t="s">
        <v>176</v>
      </c>
      <c r="B22" s="8" t="s">
        <v>1136</v>
      </c>
    </row>
    <row r="23" spans="1:2" ht="45">
      <c r="A23" s="47" t="s">
        <v>190</v>
      </c>
      <c r="B23" s="8" t="s">
        <v>1149</v>
      </c>
    </row>
    <row r="24" spans="1:2" ht="75">
      <c r="A24" s="47" t="s">
        <v>1143</v>
      </c>
      <c r="B24" s="8" t="s">
        <v>1429</v>
      </c>
    </row>
    <row r="25" spans="1:2" ht="15">
      <c r="A25" s="47" t="s">
        <v>1142</v>
      </c>
      <c r="B25" s="7" t="s">
        <v>1146</v>
      </c>
    </row>
    <row r="26" spans="1:2" ht="15">
      <c r="A26" s="47" t="s">
        <v>32</v>
      </c>
      <c r="B26" s="7" t="s">
        <v>33</v>
      </c>
    </row>
    <row r="27" spans="1:2" ht="15">
      <c r="A27" s="47" t="s">
        <v>34</v>
      </c>
      <c r="B27" s="7" t="s">
        <v>35</v>
      </c>
    </row>
    <row r="28" spans="1:2" ht="15">
      <c r="A28" s="47" t="s">
        <v>36</v>
      </c>
      <c r="B28" s="7" t="s">
        <v>1430</v>
      </c>
    </row>
    <row r="29" spans="1:2" ht="60">
      <c r="A29" s="47" t="s">
        <v>639</v>
      </c>
      <c r="B29" s="8" t="s">
        <v>1137</v>
      </c>
    </row>
    <row r="30" spans="1:2" ht="15">
      <c r="A30" s="47" t="s">
        <v>37</v>
      </c>
      <c r="B30" s="7" t="s">
        <v>1431</v>
      </c>
    </row>
    <row r="31" spans="1:2" ht="15">
      <c r="A31" s="47" t="s">
        <v>38</v>
      </c>
      <c r="B31" s="8" t="s">
        <v>1433</v>
      </c>
    </row>
    <row r="32" spans="1:2" ht="15">
      <c r="A32" s="47" t="s">
        <v>39</v>
      </c>
      <c r="B32" s="7" t="s">
        <v>40</v>
      </c>
    </row>
    <row r="33" spans="1:2" ht="45">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3.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4.xml><?xml version="1.0" encoding="utf-8"?>
<ds:datastoreItem xmlns:ds="http://schemas.openxmlformats.org/officeDocument/2006/customXml" ds:itemID="{6BCBBB10-6E01-4D9B-8B35-C6A2CAD0C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2025-07-21T13:49:37Z</dcterms:created>
  <dcterms:modified xsi:type="dcterms:W3CDTF">2025-07-21T13:49:37Z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
  </property>
</Properties>
</file>